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Источники!$F$24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Источники!$A$24</definedName>
    <definedName name="REND_1" localSheetId="1">Расходы!$A$112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</calcChain>
</file>

<file path=xl/sharedStrings.xml><?xml version="1.0" encoding="utf-8"?>
<sst xmlns="http://schemas.openxmlformats.org/spreadsheetml/2006/main" count="720" uniqueCount="414">
  <si>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</si>
  <si>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</si>
  <si>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</si>
  <si>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</si>
  <si>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</si>
  <si>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01.03.2019 г.</t>
  </si>
  <si>
    <t>01.03.2019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</si>
  <si>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</si>
  <si>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</si>
  <si>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</si>
  <si>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</si>
  <si>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</si>
  <si>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</si>
  <si>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</si>
  <si>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</si>
  <si>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</si>
  <si>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Новодевяткинское сельское поселение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</si>
  <si>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</si>
  <si>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</si>
  <si>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</si>
  <si>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</si>
  <si>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</si>
  <si>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</si>
  <si>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</si>
  <si>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</si>
  <si>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</si>
  <si>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</si>
  <si>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</si>
  <si>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</si>
  <si>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</si>
  <si>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</si>
  <si>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</si>
  <si>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</si>
  <si>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</si>
  <si>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</si>
  <si>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</si>
  <si>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</si>
  <si>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</si>
  <si>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</si>
  <si>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</si>
  <si>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</si>
  <si>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</si>
  <si>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</si>
  <si>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</si>
  <si>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</si>
  <si>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</si>
  <si>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</si>
  <si>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</si>
  <si>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</si>
  <si>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</si>
  <si>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</si>
  <si>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</si>
  <si>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</si>
  <si>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</si>
  <si>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</si>
  <si>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</si>
  <si>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</si>
  <si>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</si>
  <si>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</si>
  <si>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</si>
  <si>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</si>
  <si>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</si>
  <si>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</si>
  <si>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</si>
  <si>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</si>
  <si>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</si>
  <si>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</si>
  <si>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</si>
  <si>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</si>
  <si>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</si>
  <si>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</si>
  <si>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</si>
  <si>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</si>
  <si>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</si>
  <si>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</si>
  <si>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</si>
  <si>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</si>
  <si>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</si>
  <si>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</si>
  <si>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</si>
  <si>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</si>
  <si>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</si>
  <si>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</si>
  <si>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</si>
  <si>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</si>
  <si>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</si>
  <si>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</si>
  <si>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</si>
  <si>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</si>
  <si>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</si>
  <si>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</si>
  <si>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</si>
  <si>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</si>
  <si>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</si>
  <si>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</si>
  <si>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</si>
  <si>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</si>
  <si>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</si>
  <si>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</si>
  <si>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</si>
  <si>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</si>
  <si>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</si>
  <si>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</si>
  <si>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</si>
  <si>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</si>
  <si>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</si>
  <si>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</si>
  <si>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</si>
  <si>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</si>
  <si>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</si>
  <si>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</si>
  <si>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</si>
  <si>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</si>
  <si>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</si>
  <si>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</si>
  <si>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</si>
  <si>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И КОМПЕНСАЦИИ ЗАТРАТ ГОСУДАРСТВА</t>
  </si>
  <si>
    <t>001 11300000000000000</t>
  </si>
  <si>
    <t>Доходы от оказания платных услуг (работ)</t>
  </si>
  <si>
    <t>001 11301000000000130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</si>
  <si>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</si>
  <si>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</si>
  <si>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сельских поселений</t>
  </si>
  <si>
    <t>001 11301995100000130</t>
  </si>
  <si>
    <t>Доходы от компенсации затрат государства</t>
  </si>
  <si>
    <t>001 11302000000000130</t>
  </si>
  <si>
    <t>Прочие доходы от компенсации затрат государства</t>
  </si>
  <si>
    <t>001 11302990000000130</t>
  </si>
  <si>
    <t>Прочие доходы от компенсации затрат бюджетов сельских поселений</t>
  </si>
  <si>
    <t>001 11302995100000130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</si>
  <si>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</si>
  <si>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</si>
  <si>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</si>
  <si>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</si>
  <si>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</si>
  <si>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</si>
  <si>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</si>
  <si>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001 11402053100000410</t>
  </si>
  <si>
    <t>ШТРАФЫ, САНКЦИИ, ВОЗМЕЩЕНИЕ УЩЕРБА</t>
  </si>
  <si>
    <t>001 11600000000000000</t>
  </si>
  <si>
    <t>Прочие поступления от денежных взысканий (штрафов) и иных сумм в возмещение ущерба</t>
  </si>
  <si>
    <t>001 11690000000000140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</si>
  <si>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</si>
  <si>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001 11690050100000140</t>
  </si>
  <si>
    <t>ПРОЧИЕ НЕНАЛОГОВЫЕ ДОХОДЫ</t>
  </si>
  <si>
    <t>001 11700000000000000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</si>
  <si>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</si>
  <si>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</si>
  <si>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</si>
  <si>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</si>
  <si>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</si>
  <si>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</si>
  <si>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</si>
  <si>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</si>
  <si>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</si>
  <si>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</si>
  <si>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</t>
  </si>
  <si>
    <t>001 20215001000000150</t>
  </si>
  <si>
    <t>Дотации бюджетам сельских поселений на выравнивание бюджетной обеспеченности</t>
  </si>
  <si>
    <t>001 20215001100000150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</si>
  <si>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</si>
  <si>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</si>
  <si>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</si>
  <si>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</si>
  <si>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</si>
  <si>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</si>
  <si>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</si>
  <si>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</si>
  <si>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</si>
  <si>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</si>
  <si>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</si>
  <si>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</si>
  <si>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</si>
  <si>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</si>
  <si>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</si>
  <si>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</si>
  <si>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</si>
  <si>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</si>
  <si>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</si>
  <si>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</si>
  <si>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>Иные межбюджетные трансферты</t>
  </si>
  <si>
    <t>001 20240000000000150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</si>
  <si>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</si>
  <si>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</si>
  <si>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</si>
  <si>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001 20245160100000150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</si>
  <si>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</si>
  <si>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</si>
  <si>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</si>
  <si>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</si>
  <si>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</si>
  <si>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</si>
  <si>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</si>
  <si>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</si>
  <si>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Функционирование высшего должностного лица муниципального образования.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</si>
  <si>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</si>
  <si>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</si>
  <si>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</si>
  <si>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</si>
  <si>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Расходы на выплаты по оплате труда работников органов местного самоуправления в рамках обеспечения деятельности депутатов представительного органа муниципального образования</t>
  </si>
  <si>
    <t xml:space="preserve">001 0103 8310000140 121 </t>
  </si>
  <si>
    <t xml:space="preserve">001 0103 8310000140 129 </t>
  </si>
  <si>
    <t>Расходы на обеспечение функций органов местного самоупраления в рамках обеспечения деятельности депутатов представительного органа муниципального образования</t>
  </si>
  <si>
    <t xml:space="preserve">001 0103 8310000150 123 </t>
  </si>
  <si>
    <t xml:space="preserve">001 0103 8310000150 244 </t>
  </si>
  <si>
    <t xml:space="preserve">001 0103 8310000150 853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</si>
  <si>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</si>
  <si>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</si>
  <si>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>Расходы на выплаты по оплате труда работников органов местного самоуправления в рамках обеспечения деятельности аппаратов органов местного самоуправления муниципального образования</t>
  </si>
  <si>
    <t xml:space="preserve">001 0104 8330000140 121 </t>
  </si>
  <si>
    <t xml:space="preserve">001 0104 8330000140 129 </t>
  </si>
  <si>
    <t>Расходы на обеспечение функций органов местного самоупраления в рамках обеспечения деятельности аппаратов органов местного самоуправления муниципального образования</t>
  </si>
  <si>
    <t xml:space="preserve">001 0104 8330000150 122 </t>
  </si>
  <si>
    <t xml:space="preserve">001 0104 8330000150 242 </t>
  </si>
  <si>
    <t xml:space="preserve">001 0104 8330000150 244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</si>
  <si>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</si>
  <si>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</si>
  <si>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>Расходы на обеспечение функций контроольно-счетного органа муниципального образования</t>
  </si>
  <si>
    <t xml:space="preserve">001 0106 8340000150 122 </t>
  </si>
  <si>
    <t>Расходы на выплаты по оплате труда работников органов местного самоуправления в рамках обеспечения контрольно счетного органа муниципального образования</t>
  </si>
  <si>
    <t xml:space="preserve">001 0106 8340010140 121 </t>
  </si>
  <si>
    <t xml:space="preserve">001 0106 8340010140 129 </t>
  </si>
  <si>
    <t>Резервные фонды</t>
  </si>
  <si>
    <t xml:space="preserve">001 0111 0000000000 000 </t>
  </si>
  <si>
    <t>Резервный фонд МО "Новодевяткинское сельское поселение"</t>
  </si>
  <si>
    <t xml:space="preserve">001 0111 8410200150 870 </t>
  </si>
  <si>
    <t>Другие общегосударственные вопросы</t>
  </si>
  <si>
    <t xml:space="preserve">001 0113 0000000000 000 </t>
  </si>
  <si>
    <t>Исполнение администрацией МО "Новодевяткинское сельское поселение" полномочий по решению вопросов местного значения</t>
  </si>
  <si>
    <t xml:space="preserve">001 0113 7700100150 242 </t>
  </si>
  <si>
    <t xml:space="preserve">001 0113 7700100150 244 </t>
  </si>
  <si>
    <t xml:space="preserve">001 0113 7700100150 852 </t>
  </si>
  <si>
    <t xml:space="preserve">001 0113 7700100150 853 </t>
  </si>
  <si>
    <t>Обеспечение хозяйственной деятельности администрации и исполнение других общегосударственных вопросов</t>
  </si>
  <si>
    <t xml:space="preserve">001 0113 7700100160 242 </t>
  </si>
  <si>
    <t xml:space="preserve">001 0113 7700100160 244 </t>
  </si>
  <si>
    <t xml:space="preserve">001 0113 7700100160 831 </t>
  </si>
  <si>
    <t xml:space="preserve">001 0113 7700100160 852 </t>
  </si>
  <si>
    <t xml:space="preserve">001 0113 7700100160 853 </t>
  </si>
  <si>
    <t>Обслуживание информационных систем для освещения деятельности ОСМУ</t>
  </si>
  <si>
    <t xml:space="preserve">001 0113 7800100150 242 </t>
  </si>
  <si>
    <t xml:space="preserve">001 0113 7800100150 244 </t>
  </si>
  <si>
    <t>Создание, развитие и обслуживание инфрастркутупных информационных систем</t>
  </si>
  <si>
    <t xml:space="preserve">001 0113 7800100160 242 </t>
  </si>
  <si>
    <t xml:space="preserve">001 0113 7800100160 244 </t>
  </si>
  <si>
    <t>Выполнение функций казенными учреждениями. МКУ "Агентство по развитию и обслуживанию территории МО"</t>
  </si>
  <si>
    <t xml:space="preserve">001 0113 8350000160 111 </t>
  </si>
  <si>
    <t xml:space="preserve">001 0113 8350000160 119 </t>
  </si>
  <si>
    <t>Выплаты награжденным по решению совета депутатов (почетный диплом) и по постановлению администрации (почетная грамота) в рамках непрограммных расходов органа местного самоуправления МО "Новодевяткинское сельское поселение"</t>
  </si>
  <si>
    <t xml:space="preserve">001 0113 8410100150 360 </t>
  </si>
  <si>
    <t>Мобилизационная и вневойсковая подготовка</t>
  </si>
  <si>
    <t xml:space="preserve">001 0203 0000000000 000 </t>
  </si>
  <si>
    <t>Исполнение полномочий в сфере осуществления воинского учета. ВУС. Субвенции.</t>
  </si>
  <si>
    <t xml:space="preserve">001 0203 7700151180 121 </t>
  </si>
  <si>
    <t xml:space="preserve">001 0203 7700151180 122 </t>
  </si>
  <si>
    <t xml:space="preserve">001 0203 7700151180 129 </t>
  </si>
  <si>
    <t xml:space="preserve">001 0203 7700151180 244 </t>
  </si>
  <si>
    <t>Обеспечение пожарной безопасности</t>
  </si>
  <si>
    <t xml:space="preserve">001 0310 0000000000 000 </t>
  </si>
  <si>
    <t>Обеспечение пожарной безопасности и безопасности людей на водных объектах</t>
  </si>
  <si>
    <t xml:space="preserve">001 0310 7130100160 244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</si>
  <si>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</si>
  <si>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</si>
  <si>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>Укрепление общественного порядка -работа ДНД</t>
  </si>
  <si>
    <t xml:space="preserve">001 0314 7110100160 242 </t>
  </si>
  <si>
    <t xml:space="preserve">001 0314 7110100160 244 </t>
  </si>
  <si>
    <t>Организация работы по борьбе с незаконным оборотом наркотических средств и психотропных веществ на территории МО "Новодевяткинское сельское поселение"поселение"</t>
  </si>
  <si>
    <t xml:space="preserve">001 0314 7120100160 244 </t>
  </si>
  <si>
    <t>Повышение степени антитеррористической защищенности населения НД</t>
  </si>
  <si>
    <t xml:space="preserve">001 0314 7140100160 244 </t>
  </si>
  <si>
    <t>Основное мероприятяие:Создание безопасных условий жизнидеятельности населения, устранение причин, способствующих возникновению ЧС</t>
  </si>
  <si>
    <t xml:space="preserve">001 0314 71Ч0100160 244 </t>
  </si>
  <si>
    <t>Исполнение полномочий в сфере административных правонарушений. Составление протоколов. Субвенции</t>
  </si>
  <si>
    <t xml:space="preserve">001 0314 7700171340 244 </t>
  </si>
  <si>
    <t>Выполнение функций МКУ «Охрана общественного порядка».</t>
  </si>
  <si>
    <t xml:space="preserve">001 0314 8360000160 111 </t>
  </si>
  <si>
    <t xml:space="preserve">001 0314 8360000160 119 </t>
  </si>
  <si>
    <t xml:space="preserve">001 0314 8360000160 853 </t>
  </si>
  <si>
    <t>Топливно-энергетический комплекс</t>
  </si>
  <si>
    <t xml:space="preserve">001 0402 0000000000 000 </t>
  </si>
  <si>
    <t>Субсидии на возмещение недополученных доходов на топливо для населения</t>
  </si>
  <si>
    <t xml:space="preserve">001 0402 8410300150 811 </t>
  </si>
  <si>
    <t>Дорожное хозяйство (дорожные фонды)</t>
  </si>
  <si>
    <t xml:space="preserve">001 0409 0000000000 000 </t>
  </si>
  <si>
    <t>Текущий ремонт дорожного покрытия, содержание автомобильнх дорог</t>
  </si>
  <si>
    <t xml:space="preserve">001 0409 7500100160 244 </t>
  </si>
  <si>
    <t>Субсидии и софинансирование из местного бюджета на текущий ремонт дорожного покрытия, содержание автомобильных дорог</t>
  </si>
  <si>
    <t xml:space="preserve">001 0409 75001S0140 244 </t>
  </si>
  <si>
    <t>Другие вопросы в области национальной экономики</t>
  </si>
  <si>
    <t xml:space="preserve">001 0412 0000000000 000 </t>
  </si>
  <si>
    <t>Мероприятия по реализации государственной политики в области управления государственной и муниципальной собственностью</t>
  </si>
  <si>
    <t xml:space="preserve">001 0412 8410400150 244 </t>
  </si>
  <si>
    <t xml:space="preserve">001 0412 8410400160 244 </t>
  </si>
  <si>
    <t>Жилищное хозяйство</t>
  </si>
  <si>
    <t xml:space="preserve">001 0501 0000000000 000 </t>
  </si>
  <si>
    <t>Мероприятия по содержанию муниципального жилищного фонд</t>
  </si>
  <si>
    <t xml:space="preserve">001 0501 8410500150 243 </t>
  </si>
  <si>
    <t xml:space="preserve">001 0501 8410500150 244 </t>
  </si>
  <si>
    <t>Коммунальное хозяйство</t>
  </si>
  <si>
    <t xml:space="preserve">001 0502 0000000000 000 </t>
  </si>
  <si>
    <t>Установка приборов учета, знергосберегающих ламп,дизель-генератора</t>
  </si>
  <si>
    <t xml:space="preserve">001 0502 7300100150 244 </t>
  </si>
  <si>
    <t>Субсидии униципальному предприятию на поддержку и содержание инженерной инфратсруктуры</t>
  </si>
  <si>
    <t xml:space="preserve">001 0502 7400100150 813 </t>
  </si>
  <si>
    <t>Разработка мероприятий по строительству, комплексной реконструкции и модернизации системы коммунальной инфраструктуры. Уличное освещение</t>
  </si>
  <si>
    <t xml:space="preserve">001 0502 7400100160 244 </t>
  </si>
  <si>
    <t>Благоустройство</t>
  </si>
  <si>
    <t xml:space="preserve">001 0503 0000000000 000 </t>
  </si>
  <si>
    <t>Благоустройство территории жилой застройки (частный сектор)</t>
  </si>
  <si>
    <t xml:space="preserve">001 0503 7160100160 244 </t>
  </si>
  <si>
    <t>Благоустройство территории муниципального образования "Новодевяткинское сельское поселение"</t>
  </si>
  <si>
    <t xml:space="preserve">001 0503 71Б0100160 244 </t>
  </si>
  <si>
    <t>Средства субсидии из областного бюджета и софинанисирование на мероприятия по благоустройству в соответствии с областным зконом 3-оз</t>
  </si>
  <si>
    <t xml:space="preserve">001 0503 71Б01S4660 244 </t>
  </si>
  <si>
    <t>Установка наружного освещения на территории МО "Новодевяткинское сельское поселение"</t>
  </si>
  <si>
    <t xml:space="preserve">001 0503 71О0100160 244 </t>
  </si>
  <si>
    <t>Основное мероприятяие: Обеспечение экологической безопасности на территории поселения</t>
  </si>
  <si>
    <t xml:space="preserve">001 0503 71П0100160 244 </t>
  </si>
  <si>
    <t>Молодежная политика</t>
  </si>
  <si>
    <t xml:space="preserve">001 0707 0000000000 000 </t>
  </si>
  <si>
    <t>Материальное поощрение лучших учеников -стипендии и поощрение за работу в трудовых бригадах</t>
  </si>
  <si>
    <t xml:space="preserve">001 0707 71М0100150 350 </t>
  </si>
  <si>
    <t>Организация работы молодежного совета</t>
  </si>
  <si>
    <t xml:space="preserve">001 0707 71М0100160 244 </t>
  </si>
  <si>
    <t>Культура</t>
  </si>
  <si>
    <t xml:space="preserve">001 0801 0000000000 000 </t>
  </si>
  <si>
    <t>Организация и проведение культурно-массовых мероприятий</t>
  </si>
  <si>
    <t xml:space="preserve">001 0801 71К0100160 242 </t>
  </si>
  <si>
    <t xml:space="preserve">001 0801 71К0100160 244 </t>
  </si>
  <si>
    <t>Строительство КДЦ</t>
  </si>
  <si>
    <t xml:space="preserve">001 0801 7200100160 414 </t>
  </si>
  <si>
    <t>Выполнение функций казенными учреждениями. МКУ "РОНДО"</t>
  </si>
  <si>
    <t xml:space="preserve">001 0801 8370000160 111 </t>
  </si>
  <si>
    <t xml:space="preserve">001 0801 8370000160 112 </t>
  </si>
  <si>
    <t xml:space="preserve">001 0801 8370000160 119 </t>
  </si>
  <si>
    <t xml:space="preserve">001 0801 8370000160 853 </t>
  </si>
  <si>
    <t>Обеспечение стимулирующих выплат работникам культуры - средства субсидии и софинансирование из местного бюджета</t>
  </si>
  <si>
    <t xml:space="preserve">001 0801 83700S0360 111 </t>
  </si>
  <si>
    <t xml:space="preserve">001 0801 83700S0360 119 </t>
  </si>
  <si>
    <t>Пенсионное обеспечение</t>
  </si>
  <si>
    <t xml:space="preserve">001 1001 0000000000 000 </t>
  </si>
  <si>
    <t>Доплаты к пенсиям государственных служащих субъектов Российской Федерации и муниципальных служащих</t>
  </si>
  <si>
    <t xml:space="preserve">001 1001 8410600150 312 </t>
  </si>
  <si>
    <t>Социальное обеспечение населения</t>
  </si>
  <si>
    <t xml:space="preserve">001 1003 0000000000 000 </t>
  </si>
  <si>
    <t>Проведение конкурса "учитель года" и награждение победителей. Награждения мед.работников</t>
  </si>
  <si>
    <t xml:space="preserve">001 1003 7190100150 350 </t>
  </si>
  <si>
    <t>Другие вопросы в области физической культуры и спорта</t>
  </si>
  <si>
    <t xml:space="preserve">001 1105 0000000000 000 </t>
  </si>
  <si>
    <t>Организация и проведение, обеспечение спортивных мероприятий, содействие в проведении, участие команд и представителей в спортивных мероприятиях</t>
  </si>
  <si>
    <t xml:space="preserve">001 1105 71С0100160 244 </t>
  </si>
  <si>
    <t>Обслуживание государственного внутреннего и муниципального долга</t>
  </si>
  <si>
    <t xml:space="preserve">001 1301 0000000000 000 </t>
  </si>
  <si>
    <t>Обслуживание муниципального долга МО "Новодевяткинское сельское поселение". Процентные платежи</t>
  </si>
  <si>
    <t xml:space="preserve">001 1301 8390000150 730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</si>
  <si>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</si>
  <si>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</si>
  <si>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</si>
  <si>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</si>
  <si>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</si>
  <si>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</si>
  <si>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</si>
  <si>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</si>
  <si>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</si>
  <si>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</si>
  <si>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</si>
  <si>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сельских поселений кредитов от кредитных организаций в валюте Российской Федерации</t>
  </si>
  <si>
    <t>001 01020000100000810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</si>
  <si>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</si>
  <si>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</si>
  <si>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</si>
  <si>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</si>
  <si>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</si>
  <si>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</si>
  <si>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</si>
  <si>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</si>
  <si>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</si>
  <si>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</si>
  <si>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</si>
  <si>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</si>
  <si>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</si>
  <si>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</si>
  <si>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</si>
  <si>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</si>
  <si>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</si>
  <si>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</si>
  <si>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</si>
  <si>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</si>
  <si>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</si>
  <si>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</si>
  <si>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</si>
  <si>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</si>
  <si>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</si>
  <si>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</si>
  <si>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</si>
  <si>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</si>
  <si>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</si>
  <si>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</si>
  <si>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</si>
  <si>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</si>
  <si>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</si>
  <si>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</si>
  <si>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</si>
  <si>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t>Руководитель ____________________________</t>
  </si>
  <si>
    <t>Д.А.Майоров</t>
  </si>
  <si>
    <t xml:space="preserve">(подпись)          </t>
  </si>
  <si>
    <t>(расшифровка подписи)</t>
  </si>
  <si>
    <t>Руководитель финансово-</t>
  </si>
  <si>
    <t>экономической службы____________________</t>
  </si>
  <si>
    <t>О.И.Осолодкина</t>
  </si>
  <si>
    <t xml:space="preserve">                 (подпись)          </t>
  </si>
  <si>
    <t>Главный бухгалтер________________________</t>
  </si>
  <si>
    <t xml:space="preserve"> (подпись)          </t>
  </si>
  <si>
    <t>04 марта 2019г.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</si>
</sst>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3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4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49" fontId="5" fillId="0" borderId="21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39" xfId="0" applyNumberFormat="1" applyFont="1" applyBorder="1" applyAlignment="1" applyProtection="1">
      <alignment horizontal="center" wrapText="1"/>
    </xf>
    <xf numFmtId="49" fontId="5" fillId="0" borderId="40" xfId="0" applyNumberFormat="1" applyFont="1" applyBorder="1" applyAlignment="1" applyProtection="1">
      <alignment horizontal="center"/>
    </xf>
    <xf numFmtId="4" fontId="5" fillId="0" borderId="41" xfId="0" applyNumberFormat="1" applyFont="1" applyBorder="1" applyAlignment="1" applyProtection="1">
      <alignment horizontal="right"/>
    </xf>
    <xf numFmtId="4" fontId="5" fillId="0" borderId="42" xfId="0" applyNumberFormat="1" applyFont="1" applyBorder="1" applyAlignment="1" applyProtection="1">
      <alignment horizontal="right"/>
    </xf>
    <xf numFmtId="0" fontId="7" fillId="0" borderId="0" xfId="0" applyFon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5" fillId="0" borderId="5" xfId="0" applyNumberFormat="1" applyFont="1" applyBorder="1" applyAlignment="1" applyProtection="1">
      <alignment horizontal="left" wrapText="1"/>
    </xf>
    <xf numFmtId="49" fontId="6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6"/>
  <sheetViews>
    <sheetView showGridLines="0" tabSelected="1" workbookViewId="0">
      <selection activeCell="A11" sqref="A11:A17"/>
    </sheetView>
  </sheetViews>
  <sheetFormatPr defaultRowHeight="12.75" customHeight="1"/>
  <cols>
    <col min="1" max="1" width="66.7109375" customWidth="1"/>
    <col min="2" max="2" width="5" customWidth="1"/>
    <col min="3" max="3" width="20.5703125" customWidth="1"/>
    <col min="4" max="4" width="15.42578125" customWidth="1"/>
    <col min="5" max="5" width="14.85546875" customWidth="1"/>
    <col min="6" max="6" width="18.7109375" customWidth="1"/>
  </cols>
  <sheetData>
    <row r="1" spans="1:6" ht="15">
      <c r="A1" s="110"/>
      <c r="B1" s="110"/>
      <c r="C1" s="110"/>
      <c r="D1" s="110"/>
      <c r="E1" s="2"/>
      <c r="F1" s="2"/>
    </row>
    <row r="2" spans="1:6" ht="16.899999999999999" customHeight="1">
      <c r="A2" s="110" t="s">
        <v>0</v>
      </c>
      <c r="B2" s="110"/>
      <c r="C2" s="110"/>
      <c r="D2" s="110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1" t="s">
        <v>5</v>
      </c>
      <c r="B4" s="111"/>
      <c r="C4" s="111"/>
      <c r="D4" s="111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61.5" customHeight="1">
      <c r="A6" s="11" t="s">
        <v>8</v>
      </c>
      <c r="B6" s="112" t="s">
        <v>15</v>
      </c>
      <c r="C6" s="113"/>
      <c r="D6" s="113"/>
      <c r="E6" s="3" t="s">
        <v>9</v>
      </c>
      <c r="F6" s="10" t="s">
        <v>19</v>
      </c>
    </row>
    <row r="7" spans="1:6" ht="16.5" customHeight="1">
      <c r="A7" s="11" t="s">
        <v>10</v>
      </c>
      <c r="B7" s="114" t="s">
        <v>16</v>
      </c>
      <c r="C7" s="114"/>
      <c r="D7" s="114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10" t="s">
        <v>21</v>
      </c>
      <c r="B10" s="110"/>
      <c r="C10" s="110"/>
      <c r="D10" s="110"/>
      <c r="E10" s="1"/>
      <c r="F10" s="17"/>
    </row>
    <row r="11" spans="1:6" ht="4.1500000000000004" customHeight="1">
      <c r="A11" s="104" t="s">
        <v>22</v>
      </c>
      <c r="B11" s="98" t="s">
        <v>23</v>
      </c>
      <c r="C11" s="98" t="s">
        <v>24</v>
      </c>
      <c r="D11" s="101" t="s">
        <v>25</v>
      </c>
      <c r="E11" s="101" t="s">
        <v>26</v>
      </c>
      <c r="F11" s="107" t="s">
        <v>27</v>
      </c>
    </row>
    <row r="12" spans="1:6" ht="3.6" customHeight="1">
      <c r="A12" s="105"/>
      <c r="B12" s="99"/>
      <c r="C12" s="99"/>
      <c r="D12" s="102"/>
      <c r="E12" s="102"/>
      <c r="F12" s="108"/>
    </row>
    <row r="13" spans="1:6" ht="3" customHeight="1">
      <c r="A13" s="105"/>
      <c r="B13" s="99"/>
      <c r="C13" s="99"/>
      <c r="D13" s="102"/>
      <c r="E13" s="102"/>
      <c r="F13" s="108"/>
    </row>
    <row r="14" spans="1:6" ht="3" customHeight="1">
      <c r="A14" s="105"/>
      <c r="B14" s="99"/>
      <c r="C14" s="99"/>
      <c r="D14" s="102"/>
      <c r="E14" s="102"/>
      <c r="F14" s="108"/>
    </row>
    <row r="15" spans="1:6" ht="3" customHeight="1">
      <c r="A15" s="105"/>
      <c r="B15" s="99"/>
      <c r="C15" s="99"/>
      <c r="D15" s="102"/>
      <c r="E15" s="102"/>
      <c r="F15" s="108"/>
    </row>
    <row r="16" spans="1:6" ht="3" customHeight="1">
      <c r="A16" s="105"/>
      <c r="B16" s="99"/>
      <c r="C16" s="99"/>
      <c r="D16" s="102"/>
      <c r="E16" s="102"/>
      <c r="F16" s="108"/>
    </row>
    <row r="17" spans="1:6" ht="23.45" customHeight="1">
      <c r="A17" s="106"/>
      <c r="B17" s="100"/>
      <c r="C17" s="100"/>
      <c r="D17" s="103"/>
      <c r="E17" s="103"/>
      <c r="F17" s="109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87" t="s">
        <v>31</v>
      </c>
      <c r="B19" s="88" t="s">
        <v>32</v>
      </c>
      <c r="C19" s="89" t="s">
        <v>33</v>
      </c>
      <c r="D19" s="90">
        <v>152000000</v>
      </c>
      <c r="E19" s="91">
        <v>24169791.02</v>
      </c>
      <c r="F19" s="90">
        <f>IF(OR(D19="-",IF(E19="-",0,E19)&gt;=IF(D19="-",0,D19)),"-",IF(D19="-",0,D19)-IF(E19="-",0,E19))</f>
        <v>127830208.98</v>
      </c>
    </row>
    <row r="20" spans="1:6">
      <c r="A20" s="28" t="s">
        <v>34</v>
      </c>
      <c r="B20" s="29"/>
      <c r="C20" s="30"/>
      <c r="D20" s="31"/>
      <c r="E20" s="31"/>
      <c r="F20" s="32"/>
    </row>
    <row r="21" spans="1:6">
      <c r="A21" s="33" t="s">
        <v>35</v>
      </c>
      <c r="B21" s="34" t="s">
        <v>32</v>
      </c>
      <c r="C21" s="35" t="s">
        <v>36</v>
      </c>
      <c r="D21" s="36">
        <v>113169660</v>
      </c>
      <c r="E21" s="36">
        <v>15001746.02</v>
      </c>
      <c r="F21" s="37">
        <f t="shared" ref="F21:F52" si="0">IF(OR(D21="-",IF(E21="-",0,E21)&gt;=IF(D21="-",0,D21)),"-",IF(D21="-",0,D21)-IF(E21="-",0,E21))</f>
        <v>98167913.980000004</v>
      </c>
    </row>
    <row r="22" spans="1:6">
      <c r="A22" s="33" t="s">
        <v>37</v>
      </c>
      <c r="B22" s="34" t="s">
        <v>32</v>
      </c>
      <c r="C22" s="35" t="s">
        <v>38</v>
      </c>
      <c r="D22" s="36">
        <v>26200000</v>
      </c>
      <c r="E22" s="36">
        <v>4271524.83</v>
      </c>
      <c r="F22" s="37">
        <f t="shared" si="0"/>
        <v>21928475.170000002</v>
      </c>
    </row>
    <row r="23" spans="1:6">
      <c r="A23" s="38" t="s">
        <v>39</v>
      </c>
      <c r="B23" s="39" t="s">
        <v>32</v>
      </c>
      <c r="C23" s="40" t="s">
        <v>40</v>
      </c>
      <c r="D23" s="41">
        <v>26200000</v>
      </c>
      <c r="E23" s="41">
        <v>4271524.83</v>
      </c>
      <c r="F23" s="42">
        <f t="shared" si="0"/>
        <v>21928475.170000002</v>
      </c>
    </row>
    <row r="24" spans="1:6" ht="47.25" customHeight="1">
      <c r="A24" s="43" t="s">
        <v>41</v>
      </c>
      <c r="B24" s="39" t="s">
        <v>32</v>
      </c>
      <c r="C24" s="40" t="s">
        <v>42</v>
      </c>
      <c r="D24" s="41">
        <v>26200000</v>
      </c>
      <c r="E24" s="41">
        <v>4226830.22</v>
      </c>
      <c r="F24" s="42">
        <f t="shared" si="0"/>
        <v>21973169.780000001</v>
      </c>
    </row>
    <row r="25" spans="1:6" ht="56.25" customHeight="1">
      <c r="A25" s="43" t="s">
        <v>43</v>
      </c>
      <c r="B25" s="39" t="s">
        <v>32</v>
      </c>
      <c r="C25" s="40" t="s">
        <v>44</v>
      </c>
      <c r="D25" s="41">
        <v>26200000</v>
      </c>
      <c r="E25" s="41">
        <v>4219290.2699999996</v>
      </c>
      <c r="F25" s="42">
        <f t="shared" si="0"/>
        <v>21980709.73</v>
      </c>
    </row>
    <row r="26" spans="1:6" ht="48.75" customHeight="1">
      <c r="A26" s="43" t="s">
        <v>45</v>
      </c>
      <c r="B26" s="39" t="s">
        <v>32</v>
      </c>
      <c r="C26" s="40" t="s">
        <v>46</v>
      </c>
      <c r="D26" s="41" t="s">
        <v>47</v>
      </c>
      <c r="E26" s="41">
        <v>5565.85</v>
      </c>
      <c r="F26" s="42" t="str">
        <f t="shared" si="0"/>
        <v>-</v>
      </c>
    </row>
    <row r="27" spans="1:6" ht="57.75" customHeight="1">
      <c r="A27" s="43" t="s">
        <v>48</v>
      </c>
      <c r="B27" s="39" t="s">
        <v>32</v>
      </c>
      <c r="C27" s="40" t="s">
        <v>49</v>
      </c>
      <c r="D27" s="41" t="s">
        <v>47</v>
      </c>
      <c r="E27" s="41">
        <v>1974.1</v>
      </c>
      <c r="F27" s="42" t="str">
        <f t="shared" si="0"/>
        <v>-</v>
      </c>
    </row>
    <row r="28" spans="1:6" ht="54.75" customHeight="1">
      <c r="A28" s="43" t="s">
        <v>50</v>
      </c>
      <c r="B28" s="39" t="s">
        <v>32</v>
      </c>
      <c r="C28" s="40" t="s">
        <v>51</v>
      </c>
      <c r="D28" s="41" t="s">
        <v>47</v>
      </c>
      <c r="E28" s="41">
        <v>32500.01</v>
      </c>
      <c r="F28" s="42" t="str">
        <f t="shared" si="0"/>
        <v>-</v>
      </c>
    </row>
    <row r="29" spans="1:6" ht="79.5" customHeight="1">
      <c r="A29" s="43" t="s">
        <v>52</v>
      </c>
      <c r="B29" s="39" t="s">
        <v>32</v>
      </c>
      <c r="C29" s="40" t="s">
        <v>53</v>
      </c>
      <c r="D29" s="41" t="s">
        <v>47</v>
      </c>
      <c r="E29" s="41">
        <v>32500</v>
      </c>
      <c r="F29" s="42" t="str">
        <f t="shared" si="0"/>
        <v>-</v>
      </c>
    </row>
    <row r="30" spans="1:6" ht="75" customHeight="1">
      <c r="A30" s="43" t="s">
        <v>54</v>
      </c>
      <c r="B30" s="39" t="s">
        <v>32</v>
      </c>
      <c r="C30" s="40" t="s">
        <v>55</v>
      </c>
      <c r="D30" s="41" t="s">
        <v>47</v>
      </c>
      <c r="E30" s="41">
        <v>0.01</v>
      </c>
      <c r="F30" s="42" t="str">
        <f t="shared" si="0"/>
        <v>-</v>
      </c>
    </row>
    <row r="31" spans="1:6" ht="26.25" customHeight="1">
      <c r="A31" s="38" t="s">
        <v>56</v>
      </c>
      <c r="B31" s="39" t="s">
        <v>32</v>
      </c>
      <c r="C31" s="40" t="s">
        <v>57</v>
      </c>
      <c r="D31" s="41" t="s">
        <v>47</v>
      </c>
      <c r="E31" s="41">
        <v>12194.6</v>
      </c>
      <c r="F31" s="42" t="str">
        <f t="shared" si="0"/>
        <v>-</v>
      </c>
    </row>
    <row r="32" spans="1:6" ht="45.75" customHeight="1">
      <c r="A32" s="38" t="s">
        <v>58</v>
      </c>
      <c r="B32" s="39" t="s">
        <v>32</v>
      </c>
      <c r="C32" s="40" t="s">
        <v>59</v>
      </c>
      <c r="D32" s="41" t="s">
        <v>47</v>
      </c>
      <c r="E32" s="41">
        <v>11603.5</v>
      </c>
      <c r="F32" s="42" t="str">
        <f t="shared" si="0"/>
        <v>-</v>
      </c>
    </row>
    <row r="33" spans="1:6" ht="33" customHeight="1">
      <c r="A33" s="38" t="s">
        <v>60</v>
      </c>
      <c r="B33" s="39" t="s">
        <v>32</v>
      </c>
      <c r="C33" s="40" t="s">
        <v>61</v>
      </c>
      <c r="D33" s="41" t="s">
        <v>47</v>
      </c>
      <c r="E33" s="41">
        <v>591.1</v>
      </c>
      <c r="F33" s="42" t="str">
        <f t="shared" si="0"/>
        <v>-</v>
      </c>
    </row>
    <row r="34" spans="1:6" ht="26.25" customHeight="1">
      <c r="A34" s="33" t="s">
        <v>62</v>
      </c>
      <c r="B34" s="34" t="s">
        <v>32</v>
      </c>
      <c r="C34" s="35" t="s">
        <v>63</v>
      </c>
      <c r="D34" s="36">
        <v>380000</v>
      </c>
      <c r="E34" s="36">
        <v>74370.789999999994</v>
      </c>
      <c r="F34" s="37">
        <f t="shared" si="0"/>
        <v>305629.21000000002</v>
      </c>
    </row>
    <row r="35" spans="1:6" ht="22.5">
      <c r="A35" s="38" t="s">
        <v>64</v>
      </c>
      <c r="B35" s="39" t="s">
        <v>32</v>
      </c>
      <c r="C35" s="40" t="s">
        <v>65</v>
      </c>
      <c r="D35" s="41">
        <v>380000</v>
      </c>
      <c r="E35" s="41">
        <v>74370.789999999994</v>
      </c>
      <c r="F35" s="42">
        <f t="shared" si="0"/>
        <v>305629.21000000002</v>
      </c>
    </row>
    <row r="36" spans="1:6" ht="33.75" customHeight="1">
      <c r="A36" s="38" t="s">
        <v>66</v>
      </c>
      <c r="B36" s="39" t="s">
        <v>32</v>
      </c>
      <c r="C36" s="40" t="s">
        <v>67</v>
      </c>
      <c r="D36" s="41">
        <v>380000</v>
      </c>
      <c r="E36" s="41">
        <v>32940.519999999997</v>
      </c>
      <c r="F36" s="42">
        <f t="shared" si="0"/>
        <v>347059.48</v>
      </c>
    </row>
    <row r="37" spans="1:6" ht="54.75" customHeight="1">
      <c r="A37" s="43" t="s">
        <v>68</v>
      </c>
      <c r="B37" s="39" t="s">
        <v>32</v>
      </c>
      <c r="C37" s="40" t="s">
        <v>69</v>
      </c>
      <c r="D37" s="41">
        <v>380000</v>
      </c>
      <c r="E37" s="41">
        <v>32940.519999999997</v>
      </c>
      <c r="F37" s="42">
        <f t="shared" si="0"/>
        <v>347059.48</v>
      </c>
    </row>
    <row r="38" spans="1:6" ht="47.25" customHeight="1">
      <c r="A38" s="43" t="s">
        <v>70</v>
      </c>
      <c r="B38" s="39" t="s">
        <v>32</v>
      </c>
      <c r="C38" s="40" t="s">
        <v>71</v>
      </c>
      <c r="D38" s="41" t="s">
        <v>47</v>
      </c>
      <c r="E38" s="41">
        <v>223.5</v>
      </c>
      <c r="F38" s="42" t="str">
        <f t="shared" si="0"/>
        <v>-</v>
      </c>
    </row>
    <row r="39" spans="1:6" ht="66.75" customHeight="1">
      <c r="A39" s="43" t="s">
        <v>72</v>
      </c>
      <c r="B39" s="39" t="s">
        <v>32</v>
      </c>
      <c r="C39" s="40" t="s">
        <v>73</v>
      </c>
      <c r="D39" s="41" t="s">
        <v>47</v>
      </c>
      <c r="E39" s="41">
        <v>223.5</v>
      </c>
      <c r="F39" s="42" t="str">
        <f t="shared" si="0"/>
        <v>-</v>
      </c>
    </row>
    <row r="40" spans="1:6" ht="33" customHeight="1">
      <c r="A40" s="38" t="s">
        <v>74</v>
      </c>
      <c r="B40" s="39" t="s">
        <v>32</v>
      </c>
      <c r="C40" s="40" t="s">
        <v>75</v>
      </c>
      <c r="D40" s="41" t="s">
        <v>47</v>
      </c>
      <c r="E40" s="41">
        <v>48383.1</v>
      </c>
      <c r="F40" s="42" t="str">
        <f t="shared" si="0"/>
        <v>-</v>
      </c>
    </row>
    <row r="41" spans="1:6" ht="54.75" customHeight="1">
      <c r="A41" s="43" t="s">
        <v>76</v>
      </c>
      <c r="B41" s="39" t="s">
        <v>32</v>
      </c>
      <c r="C41" s="40" t="s">
        <v>77</v>
      </c>
      <c r="D41" s="41" t="s">
        <v>47</v>
      </c>
      <c r="E41" s="41">
        <v>48383.1</v>
      </c>
      <c r="F41" s="42" t="str">
        <f t="shared" si="0"/>
        <v>-</v>
      </c>
    </row>
    <row r="42" spans="1:6" ht="38.25" customHeight="1">
      <c r="A42" s="38" t="s">
        <v>78</v>
      </c>
      <c r="B42" s="39" t="s">
        <v>32</v>
      </c>
      <c r="C42" s="40" t="s">
        <v>79</v>
      </c>
      <c r="D42" s="41" t="s">
        <v>47</v>
      </c>
      <c r="E42" s="41">
        <v>-7176.33</v>
      </c>
      <c r="F42" s="42" t="str">
        <f t="shared" si="0"/>
        <v>-</v>
      </c>
    </row>
    <row r="43" spans="1:6" ht="54" customHeight="1">
      <c r="A43" s="43" t="s">
        <v>80</v>
      </c>
      <c r="B43" s="39" t="s">
        <v>32</v>
      </c>
      <c r="C43" s="40" t="s">
        <v>81</v>
      </c>
      <c r="D43" s="41" t="s">
        <v>47</v>
      </c>
      <c r="E43" s="41">
        <v>-7176.33</v>
      </c>
      <c r="F43" s="42" t="str">
        <f t="shared" si="0"/>
        <v>-</v>
      </c>
    </row>
    <row r="44" spans="1:6">
      <c r="A44" s="33" t="s">
        <v>82</v>
      </c>
      <c r="B44" s="34" t="s">
        <v>32</v>
      </c>
      <c r="C44" s="35" t="s">
        <v>83</v>
      </c>
      <c r="D44" s="36">
        <v>43636000</v>
      </c>
      <c r="E44" s="36">
        <v>10234168.300000001</v>
      </c>
      <c r="F44" s="37">
        <f t="shared" si="0"/>
        <v>33401831.699999999</v>
      </c>
    </row>
    <row r="45" spans="1:6">
      <c r="A45" s="38" t="s">
        <v>84</v>
      </c>
      <c r="B45" s="39" t="s">
        <v>32</v>
      </c>
      <c r="C45" s="40" t="s">
        <v>85</v>
      </c>
      <c r="D45" s="41">
        <v>3720000</v>
      </c>
      <c r="E45" s="41">
        <v>163345.07</v>
      </c>
      <c r="F45" s="42">
        <f t="shared" si="0"/>
        <v>3556654.93</v>
      </c>
    </row>
    <row r="46" spans="1:6" ht="26.25" customHeight="1">
      <c r="A46" s="38" t="s">
        <v>86</v>
      </c>
      <c r="B46" s="39" t="s">
        <v>32</v>
      </c>
      <c r="C46" s="40" t="s">
        <v>87</v>
      </c>
      <c r="D46" s="41">
        <v>3720000</v>
      </c>
      <c r="E46" s="41">
        <v>163345.07</v>
      </c>
      <c r="F46" s="42">
        <f t="shared" si="0"/>
        <v>3556654.93</v>
      </c>
    </row>
    <row r="47" spans="1:6" ht="45.75" customHeight="1">
      <c r="A47" s="38" t="s">
        <v>88</v>
      </c>
      <c r="B47" s="39" t="s">
        <v>32</v>
      </c>
      <c r="C47" s="40" t="s">
        <v>89</v>
      </c>
      <c r="D47" s="41" t="s">
        <v>47</v>
      </c>
      <c r="E47" s="41">
        <v>159455.17000000001</v>
      </c>
      <c r="F47" s="42" t="str">
        <f t="shared" si="0"/>
        <v>-</v>
      </c>
    </row>
    <row r="48" spans="1:6" ht="34.5" customHeight="1">
      <c r="A48" s="38" t="s">
        <v>90</v>
      </c>
      <c r="B48" s="39" t="s">
        <v>32</v>
      </c>
      <c r="C48" s="40" t="s">
        <v>91</v>
      </c>
      <c r="D48" s="41" t="s">
        <v>47</v>
      </c>
      <c r="E48" s="41">
        <v>3889.9</v>
      </c>
      <c r="F48" s="42" t="str">
        <f t="shared" si="0"/>
        <v>-</v>
      </c>
    </row>
    <row r="49" spans="1:6">
      <c r="A49" s="38" t="s">
        <v>92</v>
      </c>
      <c r="B49" s="39" t="s">
        <v>32</v>
      </c>
      <c r="C49" s="40" t="s">
        <v>93</v>
      </c>
      <c r="D49" s="41">
        <v>39916000</v>
      </c>
      <c r="E49" s="41">
        <v>10070823.23</v>
      </c>
      <c r="F49" s="42">
        <f t="shared" si="0"/>
        <v>29845176.77</v>
      </c>
    </row>
    <row r="50" spans="1:6">
      <c r="A50" s="38" t="s">
        <v>94</v>
      </c>
      <c r="B50" s="39" t="s">
        <v>32</v>
      </c>
      <c r="C50" s="40" t="s">
        <v>95</v>
      </c>
      <c r="D50" s="41">
        <v>37777400</v>
      </c>
      <c r="E50" s="41">
        <v>10000764.73</v>
      </c>
      <c r="F50" s="42">
        <f t="shared" si="0"/>
        <v>27776635.27</v>
      </c>
    </row>
    <row r="51" spans="1:6" ht="21" customHeight="1">
      <c r="A51" s="38" t="s">
        <v>96</v>
      </c>
      <c r="B51" s="39" t="s">
        <v>32</v>
      </c>
      <c r="C51" s="40" t="s">
        <v>97</v>
      </c>
      <c r="D51" s="41">
        <v>37777400</v>
      </c>
      <c r="E51" s="41">
        <v>10000764.73</v>
      </c>
      <c r="F51" s="42">
        <f t="shared" si="0"/>
        <v>27776635.27</v>
      </c>
    </row>
    <row r="52" spans="1:6">
      <c r="A52" s="38" t="s">
        <v>98</v>
      </c>
      <c r="B52" s="39" t="s">
        <v>32</v>
      </c>
      <c r="C52" s="40" t="s">
        <v>99</v>
      </c>
      <c r="D52" s="41">
        <v>2138600</v>
      </c>
      <c r="E52" s="41">
        <v>70058.5</v>
      </c>
      <c r="F52" s="42">
        <f t="shared" si="0"/>
        <v>2068541.5</v>
      </c>
    </row>
    <row r="53" spans="1:6" ht="21.75" customHeight="1">
      <c r="A53" s="38" t="s">
        <v>100</v>
      </c>
      <c r="B53" s="39" t="s">
        <v>32</v>
      </c>
      <c r="C53" s="40" t="s">
        <v>101</v>
      </c>
      <c r="D53" s="41">
        <v>2138600</v>
      </c>
      <c r="E53" s="41">
        <v>70058.5</v>
      </c>
      <c r="F53" s="42">
        <f t="shared" ref="F53:F84" si="1">IF(OR(D53="-",IF(E53="-",0,E53)&gt;=IF(D53="-",0,D53)),"-",IF(D53="-",0,D53)-IF(E53="-",0,E53))</f>
        <v>2068541.5</v>
      </c>
    </row>
    <row r="54" spans="1:6" ht="23.25" customHeight="1">
      <c r="A54" s="33" t="s">
        <v>102</v>
      </c>
      <c r="B54" s="34" t="s">
        <v>32</v>
      </c>
      <c r="C54" s="35" t="s">
        <v>103</v>
      </c>
      <c r="D54" s="36">
        <v>874000</v>
      </c>
      <c r="E54" s="36">
        <v>23305.279999999999</v>
      </c>
      <c r="F54" s="37">
        <f t="shared" si="1"/>
        <v>850694.72</v>
      </c>
    </row>
    <row r="55" spans="1:6" ht="45" customHeight="1">
      <c r="A55" s="43" t="s">
        <v>104</v>
      </c>
      <c r="B55" s="39" t="s">
        <v>32</v>
      </c>
      <c r="C55" s="40" t="s">
        <v>105</v>
      </c>
      <c r="D55" s="41">
        <v>574000</v>
      </c>
      <c r="E55" s="41">
        <v>23305.279999999999</v>
      </c>
      <c r="F55" s="42">
        <f t="shared" si="1"/>
        <v>550694.72</v>
      </c>
    </row>
    <row r="56" spans="1:6" ht="49.5" customHeight="1">
      <c r="A56" s="43" t="s">
        <v>106</v>
      </c>
      <c r="B56" s="39" t="s">
        <v>32</v>
      </c>
      <c r="C56" s="40" t="s">
        <v>107</v>
      </c>
      <c r="D56" s="41">
        <v>574000</v>
      </c>
      <c r="E56" s="41">
        <v>23305.279999999999</v>
      </c>
      <c r="F56" s="42">
        <f t="shared" si="1"/>
        <v>550694.72</v>
      </c>
    </row>
    <row r="57" spans="1:6" ht="37.5" customHeight="1">
      <c r="A57" s="38" t="s">
        <v>108</v>
      </c>
      <c r="B57" s="39" t="s">
        <v>32</v>
      </c>
      <c r="C57" s="40" t="s">
        <v>109</v>
      </c>
      <c r="D57" s="41">
        <v>574000</v>
      </c>
      <c r="E57" s="41">
        <v>23305.279999999999</v>
      </c>
      <c r="F57" s="42">
        <f t="shared" si="1"/>
        <v>550694.72</v>
      </c>
    </row>
    <row r="58" spans="1:6" ht="48" customHeight="1">
      <c r="A58" s="43" t="s">
        <v>110</v>
      </c>
      <c r="B58" s="39" t="s">
        <v>32</v>
      </c>
      <c r="C58" s="40" t="s">
        <v>111</v>
      </c>
      <c r="D58" s="41">
        <v>300000</v>
      </c>
      <c r="E58" s="41" t="s">
        <v>47</v>
      </c>
      <c r="F58" s="42">
        <f t="shared" si="1"/>
        <v>300000</v>
      </c>
    </row>
    <row r="59" spans="1:6" ht="45.75" customHeight="1">
      <c r="A59" s="43" t="s">
        <v>112</v>
      </c>
      <c r="B59" s="39" t="s">
        <v>32</v>
      </c>
      <c r="C59" s="40" t="s">
        <v>113</v>
      </c>
      <c r="D59" s="41">
        <v>300000</v>
      </c>
      <c r="E59" s="41" t="s">
        <v>47</v>
      </c>
      <c r="F59" s="42">
        <f t="shared" si="1"/>
        <v>300000</v>
      </c>
    </row>
    <row r="60" spans="1:6" ht="45" customHeight="1">
      <c r="A60" s="38" t="s">
        <v>114</v>
      </c>
      <c r="B60" s="39" t="s">
        <v>32</v>
      </c>
      <c r="C60" s="40" t="s">
        <v>115</v>
      </c>
      <c r="D60" s="41">
        <v>300000</v>
      </c>
      <c r="E60" s="41" t="s">
        <v>47</v>
      </c>
      <c r="F60" s="42">
        <f t="shared" si="1"/>
        <v>300000</v>
      </c>
    </row>
    <row r="61" spans="1:6" ht="15.75" customHeight="1">
      <c r="A61" s="33" t="s">
        <v>116</v>
      </c>
      <c r="B61" s="34" t="s">
        <v>32</v>
      </c>
      <c r="C61" s="35" t="s">
        <v>117</v>
      </c>
      <c r="D61" s="36">
        <v>3000000</v>
      </c>
      <c r="E61" s="36">
        <v>359729.86</v>
      </c>
      <c r="F61" s="37">
        <f t="shared" si="1"/>
        <v>2640270.14</v>
      </c>
    </row>
    <row r="62" spans="1:6">
      <c r="A62" s="38" t="s">
        <v>118</v>
      </c>
      <c r="B62" s="39" t="s">
        <v>32</v>
      </c>
      <c r="C62" s="40" t="s">
        <v>119</v>
      </c>
      <c r="D62" s="41">
        <v>3000000</v>
      </c>
      <c r="E62" s="41">
        <v>58360</v>
      </c>
      <c r="F62" s="42">
        <f t="shared" si="1"/>
        <v>2941640</v>
      </c>
    </row>
    <row r="63" spans="1:6">
      <c r="A63" s="38" t="s">
        <v>120</v>
      </c>
      <c r="B63" s="39" t="s">
        <v>32</v>
      </c>
      <c r="C63" s="40" t="s">
        <v>121</v>
      </c>
      <c r="D63" s="41">
        <v>3000000</v>
      </c>
      <c r="E63" s="41">
        <v>58360</v>
      </c>
      <c r="F63" s="42">
        <f t="shared" si="1"/>
        <v>2941640</v>
      </c>
    </row>
    <row r="64" spans="1:6" ht="22.5">
      <c r="A64" s="38" t="s">
        <v>122</v>
      </c>
      <c r="B64" s="39" t="s">
        <v>32</v>
      </c>
      <c r="C64" s="40" t="s">
        <v>123</v>
      </c>
      <c r="D64" s="41">
        <v>3000000</v>
      </c>
      <c r="E64" s="41">
        <v>58360</v>
      </c>
      <c r="F64" s="42">
        <f t="shared" si="1"/>
        <v>2941640</v>
      </c>
    </row>
    <row r="65" spans="1:6">
      <c r="A65" s="38" t="s">
        <v>124</v>
      </c>
      <c r="B65" s="39" t="s">
        <v>32</v>
      </c>
      <c r="C65" s="40" t="s">
        <v>125</v>
      </c>
      <c r="D65" s="41" t="s">
        <v>47</v>
      </c>
      <c r="E65" s="41">
        <v>301369.86</v>
      </c>
      <c r="F65" s="42" t="str">
        <f t="shared" si="1"/>
        <v>-</v>
      </c>
    </row>
    <row r="66" spans="1:6">
      <c r="A66" s="38" t="s">
        <v>126</v>
      </c>
      <c r="B66" s="39" t="s">
        <v>32</v>
      </c>
      <c r="C66" s="40" t="s">
        <v>127</v>
      </c>
      <c r="D66" s="41" t="s">
        <v>47</v>
      </c>
      <c r="E66" s="41">
        <v>301369.86</v>
      </c>
      <c r="F66" s="42" t="str">
        <f t="shared" si="1"/>
        <v>-</v>
      </c>
    </row>
    <row r="67" spans="1:6">
      <c r="A67" s="38" t="s">
        <v>128</v>
      </c>
      <c r="B67" s="39" t="s">
        <v>32</v>
      </c>
      <c r="C67" s="40" t="s">
        <v>129</v>
      </c>
      <c r="D67" s="41" t="s">
        <v>47</v>
      </c>
      <c r="E67" s="41">
        <v>301369.86</v>
      </c>
      <c r="F67" s="42" t="str">
        <f t="shared" si="1"/>
        <v>-</v>
      </c>
    </row>
    <row r="68" spans="1:6" ht="17.25" customHeight="1">
      <c r="A68" s="33" t="s">
        <v>130</v>
      </c>
      <c r="B68" s="34" t="s">
        <v>32</v>
      </c>
      <c r="C68" s="35" t="s">
        <v>131</v>
      </c>
      <c r="D68" s="36">
        <v>17679660</v>
      </c>
      <c r="E68" s="36" t="s">
        <v>47</v>
      </c>
      <c r="F68" s="37">
        <f t="shared" si="1"/>
        <v>17679660</v>
      </c>
    </row>
    <row r="69" spans="1:6" ht="50.25" customHeight="1">
      <c r="A69" s="43" t="s">
        <v>132</v>
      </c>
      <c r="B69" s="39" t="s">
        <v>32</v>
      </c>
      <c r="C69" s="40" t="s">
        <v>133</v>
      </c>
      <c r="D69" s="41">
        <v>17679660</v>
      </c>
      <c r="E69" s="41" t="s">
        <v>47</v>
      </c>
      <c r="F69" s="42">
        <f t="shared" si="1"/>
        <v>17679660</v>
      </c>
    </row>
    <row r="70" spans="1:6" ht="46.5" customHeight="1">
      <c r="A70" s="43" t="s">
        <v>134</v>
      </c>
      <c r="B70" s="39" t="s">
        <v>32</v>
      </c>
      <c r="C70" s="40" t="s">
        <v>135</v>
      </c>
      <c r="D70" s="41">
        <v>17679660</v>
      </c>
      <c r="E70" s="41" t="s">
        <v>47</v>
      </c>
      <c r="F70" s="42">
        <f t="shared" si="1"/>
        <v>17679660</v>
      </c>
    </row>
    <row r="71" spans="1:6" ht="44.25" customHeight="1">
      <c r="A71" s="43" t="s">
        <v>136</v>
      </c>
      <c r="B71" s="39" t="s">
        <v>32</v>
      </c>
      <c r="C71" s="40" t="s">
        <v>137</v>
      </c>
      <c r="D71" s="41">
        <v>17679660</v>
      </c>
      <c r="E71" s="41" t="s">
        <v>47</v>
      </c>
      <c r="F71" s="42">
        <f t="shared" si="1"/>
        <v>17679660</v>
      </c>
    </row>
    <row r="72" spans="1:6">
      <c r="A72" s="33" t="s">
        <v>138</v>
      </c>
      <c r="B72" s="34" t="s">
        <v>32</v>
      </c>
      <c r="C72" s="35" t="s">
        <v>139</v>
      </c>
      <c r="D72" s="36">
        <v>250000</v>
      </c>
      <c r="E72" s="36">
        <v>29742.46</v>
      </c>
      <c r="F72" s="37">
        <f t="shared" si="1"/>
        <v>220257.54</v>
      </c>
    </row>
    <row r="73" spans="1:6" ht="22.5">
      <c r="A73" s="38" t="s">
        <v>140</v>
      </c>
      <c r="B73" s="39" t="s">
        <v>32</v>
      </c>
      <c r="C73" s="40" t="s">
        <v>141</v>
      </c>
      <c r="D73" s="41">
        <v>250000</v>
      </c>
      <c r="E73" s="41">
        <v>29742.46</v>
      </c>
      <c r="F73" s="42">
        <f t="shared" si="1"/>
        <v>220257.54</v>
      </c>
    </row>
    <row r="74" spans="1:6" ht="21.75" customHeight="1">
      <c r="A74" s="38" t="s">
        <v>142</v>
      </c>
      <c r="B74" s="39" t="s">
        <v>32</v>
      </c>
      <c r="C74" s="40" t="s">
        <v>143</v>
      </c>
      <c r="D74" s="41">
        <v>250000</v>
      </c>
      <c r="E74" s="41">
        <v>29742.46</v>
      </c>
      <c r="F74" s="42">
        <f t="shared" si="1"/>
        <v>220257.54</v>
      </c>
    </row>
    <row r="75" spans="1:6">
      <c r="A75" s="33" t="s">
        <v>144</v>
      </c>
      <c r="B75" s="34" t="s">
        <v>32</v>
      </c>
      <c r="C75" s="35" t="s">
        <v>145</v>
      </c>
      <c r="D75" s="36">
        <v>21150000</v>
      </c>
      <c r="E75" s="36">
        <v>8904.5</v>
      </c>
      <c r="F75" s="37">
        <f t="shared" si="1"/>
        <v>21141095.5</v>
      </c>
    </row>
    <row r="76" spans="1:6">
      <c r="A76" s="38" t="s">
        <v>146</v>
      </c>
      <c r="B76" s="39" t="s">
        <v>32</v>
      </c>
      <c r="C76" s="40" t="s">
        <v>147</v>
      </c>
      <c r="D76" s="41">
        <v>21150000</v>
      </c>
      <c r="E76" s="41">
        <v>8904.5</v>
      </c>
      <c r="F76" s="42">
        <f t="shared" si="1"/>
        <v>21141095.5</v>
      </c>
    </row>
    <row r="77" spans="1:6" ht="12.75" customHeight="1">
      <c r="A77" s="38" t="s">
        <v>148</v>
      </c>
      <c r="B77" s="39" t="s">
        <v>32</v>
      </c>
      <c r="C77" s="40" t="s">
        <v>149</v>
      </c>
      <c r="D77" s="41">
        <v>21150000</v>
      </c>
      <c r="E77" s="41">
        <v>8904.5</v>
      </c>
      <c r="F77" s="42">
        <f t="shared" si="1"/>
        <v>21141095.5</v>
      </c>
    </row>
    <row r="78" spans="1:6">
      <c r="A78" s="33" t="s">
        <v>150</v>
      </c>
      <c r="B78" s="34" t="s">
        <v>32</v>
      </c>
      <c r="C78" s="35" t="s">
        <v>151</v>
      </c>
      <c r="D78" s="36">
        <v>38830340</v>
      </c>
      <c r="E78" s="36">
        <v>9168045</v>
      </c>
      <c r="F78" s="37">
        <f t="shared" si="1"/>
        <v>29662295</v>
      </c>
    </row>
    <row r="79" spans="1:6" ht="23.25" customHeight="1">
      <c r="A79" s="33" t="s">
        <v>152</v>
      </c>
      <c r="B79" s="34" t="s">
        <v>32</v>
      </c>
      <c r="C79" s="35" t="s">
        <v>153</v>
      </c>
      <c r="D79" s="36">
        <v>38830340</v>
      </c>
      <c r="E79" s="36">
        <v>9168045</v>
      </c>
      <c r="F79" s="37">
        <f t="shared" si="1"/>
        <v>29662295</v>
      </c>
    </row>
    <row r="80" spans="1:6" ht="15" customHeight="1">
      <c r="A80" s="38" t="s">
        <v>154</v>
      </c>
      <c r="B80" s="39" t="s">
        <v>32</v>
      </c>
      <c r="C80" s="40" t="s">
        <v>155</v>
      </c>
      <c r="D80" s="41">
        <v>29841100</v>
      </c>
      <c r="E80" s="41">
        <v>8952330</v>
      </c>
      <c r="F80" s="42">
        <f t="shared" si="1"/>
        <v>20888770</v>
      </c>
    </row>
    <row r="81" spans="1:6">
      <c r="A81" s="38" t="s">
        <v>156</v>
      </c>
      <c r="B81" s="39" t="s">
        <v>32</v>
      </c>
      <c r="C81" s="40" t="s">
        <v>157</v>
      </c>
      <c r="D81" s="41">
        <v>29841100</v>
      </c>
      <c r="E81" s="41">
        <v>8952330</v>
      </c>
      <c r="F81" s="42">
        <f t="shared" si="1"/>
        <v>20888770</v>
      </c>
    </row>
    <row r="82" spans="1:6" ht="17.25" customHeight="1">
      <c r="A82" s="38" t="s">
        <v>158</v>
      </c>
      <c r="B82" s="39" t="s">
        <v>32</v>
      </c>
      <c r="C82" s="40" t="s">
        <v>159</v>
      </c>
      <c r="D82" s="41">
        <v>29841100</v>
      </c>
      <c r="E82" s="41">
        <v>8952330</v>
      </c>
      <c r="F82" s="42">
        <f t="shared" si="1"/>
        <v>20888770</v>
      </c>
    </row>
    <row r="83" spans="1:6" ht="22.5">
      <c r="A83" s="38" t="s">
        <v>160</v>
      </c>
      <c r="B83" s="39" t="s">
        <v>32</v>
      </c>
      <c r="C83" s="40" t="s">
        <v>161</v>
      </c>
      <c r="D83" s="41">
        <v>4647500</v>
      </c>
      <c r="E83" s="41" t="s">
        <v>47</v>
      </c>
      <c r="F83" s="42">
        <f t="shared" si="1"/>
        <v>4647500</v>
      </c>
    </row>
    <row r="84" spans="1:6" ht="45.75" customHeight="1">
      <c r="A84" s="43" t="s">
        <v>162</v>
      </c>
      <c r="B84" s="39" t="s">
        <v>32</v>
      </c>
      <c r="C84" s="40" t="s">
        <v>163</v>
      </c>
      <c r="D84" s="41">
        <v>171900</v>
      </c>
      <c r="E84" s="41" t="s">
        <v>47</v>
      </c>
      <c r="F84" s="42">
        <f t="shared" si="1"/>
        <v>171900</v>
      </c>
    </row>
    <row r="85" spans="1:6" ht="44.25" customHeight="1">
      <c r="A85" s="43" t="s">
        <v>164</v>
      </c>
      <c r="B85" s="39" t="s">
        <v>32</v>
      </c>
      <c r="C85" s="40" t="s">
        <v>165</v>
      </c>
      <c r="D85" s="41">
        <v>171900</v>
      </c>
      <c r="E85" s="41" t="s">
        <v>47</v>
      </c>
      <c r="F85" s="42">
        <f t="shared" ref="F85:F95" si="2">IF(OR(D85="-",IF(E85="-",0,E85)&gt;=IF(D85="-",0,D85)),"-",IF(D85="-",0,D85)-IF(E85="-",0,E85))</f>
        <v>171900</v>
      </c>
    </row>
    <row r="86" spans="1:6">
      <c r="A86" s="38" t="s">
        <v>166</v>
      </c>
      <c r="B86" s="39" t="s">
        <v>32</v>
      </c>
      <c r="C86" s="40" t="s">
        <v>167</v>
      </c>
      <c r="D86" s="41">
        <v>4475600</v>
      </c>
      <c r="E86" s="41" t="s">
        <v>47</v>
      </c>
      <c r="F86" s="42">
        <f t="shared" si="2"/>
        <v>4475600</v>
      </c>
    </row>
    <row r="87" spans="1:6">
      <c r="A87" s="38" t="s">
        <v>168</v>
      </c>
      <c r="B87" s="39" t="s">
        <v>32</v>
      </c>
      <c r="C87" s="40" t="s">
        <v>169</v>
      </c>
      <c r="D87" s="41">
        <v>4475600</v>
      </c>
      <c r="E87" s="41" t="s">
        <v>47</v>
      </c>
      <c r="F87" s="42">
        <f t="shared" si="2"/>
        <v>4475600</v>
      </c>
    </row>
    <row r="88" spans="1:6" ht="13.5" customHeight="1">
      <c r="A88" s="38" t="s">
        <v>170</v>
      </c>
      <c r="B88" s="39" t="s">
        <v>32</v>
      </c>
      <c r="C88" s="40" t="s">
        <v>171</v>
      </c>
      <c r="D88" s="41">
        <v>841740</v>
      </c>
      <c r="E88" s="41">
        <v>215715</v>
      </c>
      <c r="F88" s="42">
        <f t="shared" si="2"/>
        <v>626025</v>
      </c>
    </row>
    <row r="89" spans="1:6" ht="21" customHeight="1">
      <c r="A89" s="38" t="s">
        <v>172</v>
      </c>
      <c r="B89" s="39" t="s">
        <v>32</v>
      </c>
      <c r="C89" s="40" t="s">
        <v>173</v>
      </c>
      <c r="D89" s="41">
        <v>7040</v>
      </c>
      <c r="E89" s="41">
        <v>7040</v>
      </c>
      <c r="F89" s="42" t="str">
        <f t="shared" si="2"/>
        <v>-</v>
      </c>
    </row>
    <row r="90" spans="1:6" ht="21.75" customHeight="1">
      <c r="A90" s="38" t="s">
        <v>174</v>
      </c>
      <c r="B90" s="39" t="s">
        <v>32</v>
      </c>
      <c r="C90" s="40" t="s">
        <v>175</v>
      </c>
      <c r="D90" s="41">
        <v>7040</v>
      </c>
      <c r="E90" s="41">
        <v>7040</v>
      </c>
      <c r="F90" s="42" t="str">
        <f t="shared" si="2"/>
        <v>-</v>
      </c>
    </row>
    <row r="91" spans="1:6" ht="25.5" customHeight="1">
      <c r="A91" s="38" t="s">
        <v>176</v>
      </c>
      <c r="B91" s="39" t="s">
        <v>32</v>
      </c>
      <c r="C91" s="40" t="s">
        <v>177</v>
      </c>
      <c r="D91" s="41">
        <v>834700</v>
      </c>
      <c r="E91" s="41">
        <v>208675</v>
      </c>
      <c r="F91" s="42">
        <f t="shared" si="2"/>
        <v>626025</v>
      </c>
    </row>
    <row r="92" spans="1:6" ht="21.75" customHeight="1">
      <c r="A92" s="38" t="s">
        <v>178</v>
      </c>
      <c r="B92" s="39" t="s">
        <v>32</v>
      </c>
      <c r="C92" s="40" t="s">
        <v>179</v>
      </c>
      <c r="D92" s="41">
        <v>834700</v>
      </c>
      <c r="E92" s="41">
        <v>208675</v>
      </c>
      <c r="F92" s="42">
        <f t="shared" si="2"/>
        <v>626025</v>
      </c>
    </row>
    <row r="93" spans="1:6">
      <c r="A93" s="38" t="s">
        <v>180</v>
      </c>
      <c r="B93" s="39" t="s">
        <v>32</v>
      </c>
      <c r="C93" s="40" t="s">
        <v>181</v>
      </c>
      <c r="D93" s="41">
        <v>3500000</v>
      </c>
      <c r="E93" s="41" t="s">
        <v>47</v>
      </c>
      <c r="F93" s="42">
        <f t="shared" si="2"/>
        <v>3500000</v>
      </c>
    </row>
    <row r="94" spans="1:6" ht="32.25" customHeight="1">
      <c r="A94" s="38" t="s">
        <v>182</v>
      </c>
      <c r="B94" s="39" t="s">
        <v>32</v>
      </c>
      <c r="C94" s="40" t="s">
        <v>183</v>
      </c>
      <c r="D94" s="41">
        <v>3500000</v>
      </c>
      <c r="E94" s="41" t="s">
        <v>47</v>
      </c>
      <c r="F94" s="42">
        <f t="shared" si="2"/>
        <v>3500000</v>
      </c>
    </row>
    <row r="95" spans="1:6" ht="35.25" customHeight="1">
      <c r="A95" s="38" t="s">
        <v>184</v>
      </c>
      <c r="B95" s="39" t="s">
        <v>32</v>
      </c>
      <c r="C95" s="40" t="s">
        <v>185</v>
      </c>
      <c r="D95" s="41">
        <v>3500000</v>
      </c>
      <c r="E95" s="41" t="s">
        <v>47</v>
      </c>
      <c r="F95" s="42">
        <f t="shared" si="2"/>
        <v>3500000</v>
      </c>
    </row>
    <row r="96" spans="1:6" ht="12.75" customHeight="1">
      <c r="A96" s="44"/>
      <c r="B96" s="45"/>
      <c r="C96" s="45"/>
      <c r="D96" s="46"/>
      <c r="E96" s="46"/>
      <c r="F96" s="46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8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2"/>
  <sheetViews>
    <sheetView showGridLines="0" workbookViewId="0">
      <selection activeCell="C108" sqref="C108"/>
    </sheetView>
  </sheetViews>
  <sheetFormatPr defaultRowHeight="12.75" customHeight="1"/>
  <cols>
    <col min="1" max="1" width="64.42578125" customWidth="1"/>
    <col min="2" max="2" width="5.5703125" customWidth="1"/>
    <col min="3" max="3" width="20.5703125" customWidth="1"/>
    <col min="4" max="4" width="12.85546875" customWidth="1"/>
    <col min="5" max="5" width="14.42578125" customWidth="1"/>
    <col min="6" max="6" width="13.7109375" customWidth="1"/>
  </cols>
  <sheetData>
    <row r="2" spans="1:6" ht="12" customHeight="1" thickBot="1">
      <c r="A2" s="110" t="s">
        <v>186</v>
      </c>
      <c r="B2" s="110"/>
      <c r="C2" s="110"/>
      <c r="D2" s="110"/>
      <c r="E2" s="1"/>
      <c r="F2" s="13" t="s">
        <v>187</v>
      </c>
    </row>
    <row r="3" spans="1:6" ht="1.5" hidden="1" customHeight="1">
      <c r="A3" s="5"/>
      <c r="B3" s="5"/>
      <c r="C3" s="47"/>
      <c r="D3" s="9"/>
      <c r="E3" s="9"/>
      <c r="F3" s="9"/>
    </row>
    <row r="4" spans="1:6" ht="10.15" customHeight="1">
      <c r="A4" s="117" t="s">
        <v>22</v>
      </c>
      <c r="B4" s="98" t="s">
        <v>23</v>
      </c>
      <c r="C4" s="115" t="s">
        <v>188</v>
      </c>
      <c r="D4" s="101" t="s">
        <v>25</v>
      </c>
      <c r="E4" s="120" t="s">
        <v>26</v>
      </c>
      <c r="F4" s="107" t="s">
        <v>27</v>
      </c>
    </row>
    <row r="5" spans="1:6" ht="5.45" customHeight="1">
      <c r="A5" s="118"/>
      <c r="B5" s="99"/>
      <c r="C5" s="116"/>
      <c r="D5" s="102"/>
      <c r="E5" s="121"/>
      <c r="F5" s="108"/>
    </row>
    <row r="6" spans="1:6" ht="9.6" customHeight="1">
      <c r="A6" s="118"/>
      <c r="B6" s="99"/>
      <c r="C6" s="116"/>
      <c r="D6" s="102"/>
      <c r="E6" s="121"/>
      <c r="F6" s="108"/>
    </row>
    <row r="7" spans="1:6" ht="6" customHeight="1">
      <c r="A7" s="118"/>
      <c r="B7" s="99"/>
      <c r="C7" s="116"/>
      <c r="D7" s="102"/>
      <c r="E7" s="121"/>
      <c r="F7" s="108"/>
    </row>
    <row r="8" spans="1:6" ht="6.6" customHeight="1">
      <c r="A8" s="118"/>
      <c r="B8" s="99"/>
      <c r="C8" s="116"/>
      <c r="D8" s="102"/>
      <c r="E8" s="121"/>
      <c r="F8" s="108"/>
    </row>
    <row r="9" spans="1:6" ht="10.9" customHeight="1">
      <c r="A9" s="118"/>
      <c r="B9" s="99"/>
      <c r="C9" s="116"/>
      <c r="D9" s="102"/>
      <c r="E9" s="121"/>
      <c r="F9" s="108"/>
    </row>
    <row r="10" spans="1:6" ht="4.1500000000000004" hidden="1" customHeight="1">
      <c r="A10" s="118"/>
      <c r="B10" s="99"/>
      <c r="C10" s="48"/>
      <c r="D10" s="102"/>
      <c r="E10" s="49"/>
      <c r="F10" s="50"/>
    </row>
    <row r="11" spans="1:6" ht="13.15" hidden="1" customHeight="1">
      <c r="A11" s="119"/>
      <c r="B11" s="100"/>
      <c r="C11" s="51"/>
      <c r="D11" s="103"/>
      <c r="E11" s="52"/>
      <c r="F11" s="53"/>
    </row>
    <row r="12" spans="1:6" ht="13.5" customHeight="1" thickBot="1">
      <c r="A12" s="18">
        <v>1</v>
      </c>
      <c r="B12" s="19">
        <v>2</v>
      </c>
      <c r="C12" s="20">
        <v>3</v>
      </c>
      <c r="D12" s="21" t="s">
        <v>28</v>
      </c>
      <c r="E12" s="54" t="s">
        <v>29</v>
      </c>
      <c r="F12" s="23" t="s">
        <v>30</v>
      </c>
    </row>
    <row r="13" spans="1:6">
      <c r="A13" s="55" t="s">
        <v>189</v>
      </c>
      <c r="B13" s="56" t="s">
        <v>190</v>
      </c>
      <c r="C13" s="57" t="s">
        <v>191</v>
      </c>
      <c r="D13" s="58">
        <v>152250000</v>
      </c>
      <c r="E13" s="59">
        <v>21320655.91</v>
      </c>
      <c r="F13" s="60">
        <f>IF(OR(D13="-",IF(E13="-",0,E13)&gt;=IF(D13="-",0,D13)),"-",IF(D13="-",0,D13)-IF(E13="-",0,E13))</f>
        <v>130929344.09</v>
      </c>
    </row>
    <row r="14" spans="1:6">
      <c r="A14" s="61" t="s">
        <v>34</v>
      </c>
      <c r="B14" s="62"/>
      <c r="C14" s="63"/>
      <c r="D14" s="64"/>
      <c r="E14" s="65"/>
      <c r="F14" s="66"/>
    </row>
    <row r="15" spans="1:6" ht="23.25" customHeight="1">
      <c r="A15" s="55" t="s">
        <v>192</v>
      </c>
      <c r="B15" s="56" t="s">
        <v>190</v>
      </c>
      <c r="C15" s="57" t="s">
        <v>193</v>
      </c>
      <c r="D15" s="58">
        <v>2642856</v>
      </c>
      <c r="E15" s="59">
        <v>290629.64</v>
      </c>
      <c r="F15" s="60">
        <f t="shared" ref="F15:F46" si="0">IF(OR(D15="-",IF(E15="-",0,E15)&gt;=IF(D15="-",0,D15)),"-",IF(D15="-",0,D15)-IF(E15="-",0,E15))</f>
        <v>2352226.36</v>
      </c>
    </row>
    <row r="16" spans="1:6" ht="15.75" customHeight="1">
      <c r="A16" s="24" t="s">
        <v>194</v>
      </c>
      <c r="B16" s="67" t="s">
        <v>190</v>
      </c>
      <c r="C16" s="26" t="s">
        <v>195</v>
      </c>
      <c r="D16" s="27">
        <v>2052856</v>
      </c>
      <c r="E16" s="68">
        <v>195651.54</v>
      </c>
      <c r="F16" s="69">
        <f t="shared" si="0"/>
        <v>1857204.46</v>
      </c>
    </row>
    <row r="17" spans="1:6" ht="12.75" customHeight="1">
      <c r="A17" s="24" t="s">
        <v>194</v>
      </c>
      <c r="B17" s="67" t="s">
        <v>190</v>
      </c>
      <c r="C17" s="26" t="s">
        <v>196</v>
      </c>
      <c r="D17" s="27">
        <v>590000</v>
      </c>
      <c r="E17" s="68">
        <v>94978.1</v>
      </c>
      <c r="F17" s="69">
        <f t="shared" si="0"/>
        <v>495021.9</v>
      </c>
    </row>
    <row r="18" spans="1:6" ht="33.75" customHeight="1">
      <c r="A18" s="55" t="s">
        <v>197</v>
      </c>
      <c r="B18" s="56" t="s">
        <v>190</v>
      </c>
      <c r="C18" s="57" t="s">
        <v>198</v>
      </c>
      <c r="D18" s="58">
        <v>5608481.5700000003</v>
      </c>
      <c r="E18" s="59">
        <v>592864.35</v>
      </c>
      <c r="F18" s="60">
        <f t="shared" si="0"/>
        <v>5015617.2200000007</v>
      </c>
    </row>
    <row r="19" spans="1:6" ht="32.25" customHeight="1">
      <c r="A19" s="24" t="s">
        <v>199</v>
      </c>
      <c r="B19" s="67" t="s">
        <v>190</v>
      </c>
      <c r="C19" s="26" t="s">
        <v>200</v>
      </c>
      <c r="D19" s="27">
        <v>990000</v>
      </c>
      <c r="E19" s="68">
        <v>112945</v>
      </c>
      <c r="F19" s="69">
        <f t="shared" si="0"/>
        <v>877055</v>
      </c>
    </row>
    <row r="20" spans="1:6" ht="33" customHeight="1">
      <c r="A20" s="24" t="s">
        <v>199</v>
      </c>
      <c r="B20" s="67" t="s">
        <v>190</v>
      </c>
      <c r="C20" s="26" t="s">
        <v>201</v>
      </c>
      <c r="D20" s="27">
        <v>298000</v>
      </c>
      <c r="E20" s="68">
        <v>46161.78</v>
      </c>
      <c r="F20" s="69">
        <f t="shared" si="0"/>
        <v>251838.22</v>
      </c>
    </row>
    <row r="21" spans="1:6" ht="31.5" customHeight="1">
      <c r="A21" s="24" t="s">
        <v>202</v>
      </c>
      <c r="B21" s="67" t="s">
        <v>190</v>
      </c>
      <c r="C21" s="26" t="s">
        <v>203</v>
      </c>
      <c r="D21" s="27">
        <v>3120000</v>
      </c>
      <c r="E21" s="68">
        <v>260000</v>
      </c>
      <c r="F21" s="69">
        <f t="shared" si="0"/>
        <v>2860000</v>
      </c>
    </row>
    <row r="22" spans="1:6" ht="31.5" customHeight="1">
      <c r="A22" s="24" t="s">
        <v>202</v>
      </c>
      <c r="B22" s="67" t="s">
        <v>190</v>
      </c>
      <c r="C22" s="26" t="s">
        <v>204</v>
      </c>
      <c r="D22" s="27">
        <v>1200000</v>
      </c>
      <c r="E22" s="68">
        <v>173276</v>
      </c>
      <c r="F22" s="69">
        <f t="shared" si="0"/>
        <v>1026724</v>
      </c>
    </row>
    <row r="23" spans="1:6" ht="33" customHeight="1">
      <c r="A23" s="24" t="s">
        <v>202</v>
      </c>
      <c r="B23" s="67" t="s">
        <v>190</v>
      </c>
      <c r="C23" s="26" t="s">
        <v>205</v>
      </c>
      <c r="D23" s="27">
        <v>481.57</v>
      </c>
      <c r="E23" s="68">
        <v>481.57</v>
      </c>
      <c r="F23" s="69" t="str">
        <f t="shared" si="0"/>
        <v>-</v>
      </c>
    </row>
    <row r="24" spans="1:6" ht="38.25" customHeight="1">
      <c r="A24" s="55" t="s">
        <v>206</v>
      </c>
      <c r="B24" s="56" t="s">
        <v>190</v>
      </c>
      <c r="C24" s="57" t="s">
        <v>207</v>
      </c>
      <c r="D24" s="58">
        <v>14315000</v>
      </c>
      <c r="E24" s="59">
        <v>1464167.15</v>
      </c>
      <c r="F24" s="60">
        <f t="shared" si="0"/>
        <v>12850832.85</v>
      </c>
    </row>
    <row r="25" spans="1:6" ht="33.75" customHeight="1">
      <c r="A25" s="24" t="s">
        <v>208</v>
      </c>
      <c r="B25" s="67" t="s">
        <v>190</v>
      </c>
      <c r="C25" s="26" t="s">
        <v>209</v>
      </c>
      <c r="D25" s="27">
        <v>9990000</v>
      </c>
      <c r="E25" s="68">
        <v>1047079.81</v>
      </c>
      <c r="F25" s="69">
        <f t="shared" si="0"/>
        <v>8942920.1899999995</v>
      </c>
    </row>
    <row r="26" spans="1:6" ht="34.5" customHeight="1">
      <c r="A26" s="24" t="s">
        <v>208</v>
      </c>
      <c r="B26" s="67" t="s">
        <v>190</v>
      </c>
      <c r="C26" s="26" t="s">
        <v>210</v>
      </c>
      <c r="D26" s="27">
        <v>3200000</v>
      </c>
      <c r="E26" s="68">
        <v>380581.09</v>
      </c>
      <c r="F26" s="69">
        <f t="shared" si="0"/>
        <v>2819418.91</v>
      </c>
    </row>
    <row r="27" spans="1:6" ht="36.75" customHeight="1">
      <c r="A27" s="24" t="s">
        <v>211</v>
      </c>
      <c r="B27" s="67" t="s">
        <v>190</v>
      </c>
      <c r="C27" s="26" t="s">
        <v>212</v>
      </c>
      <c r="D27" s="27">
        <v>95000</v>
      </c>
      <c r="E27" s="68" t="s">
        <v>47</v>
      </c>
      <c r="F27" s="69">
        <f t="shared" si="0"/>
        <v>95000</v>
      </c>
    </row>
    <row r="28" spans="1:6" ht="33.75" customHeight="1">
      <c r="A28" s="24" t="s">
        <v>211</v>
      </c>
      <c r="B28" s="67" t="s">
        <v>190</v>
      </c>
      <c r="C28" s="26" t="s">
        <v>213</v>
      </c>
      <c r="D28" s="27">
        <v>140000</v>
      </c>
      <c r="E28" s="68">
        <v>9275.8799999999992</v>
      </c>
      <c r="F28" s="69">
        <f t="shared" si="0"/>
        <v>130724.12</v>
      </c>
    </row>
    <row r="29" spans="1:6" ht="33" customHeight="1">
      <c r="A29" s="24" t="s">
        <v>211</v>
      </c>
      <c r="B29" s="67" t="s">
        <v>190</v>
      </c>
      <c r="C29" s="26" t="s">
        <v>214</v>
      </c>
      <c r="D29" s="27">
        <v>890000</v>
      </c>
      <c r="E29" s="68">
        <v>27230.37</v>
      </c>
      <c r="F29" s="69">
        <f t="shared" si="0"/>
        <v>862769.63</v>
      </c>
    </row>
    <row r="30" spans="1:6" ht="24" customHeight="1">
      <c r="A30" s="55" t="s">
        <v>215</v>
      </c>
      <c r="B30" s="56" t="s">
        <v>190</v>
      </c>
      <c r="C30" s="57" t="s">
        <v>216</v>
      </c>
      <c r="D30" s="58">
        <v>1350000</v>
      </c>
      <c r="E30" s="59">
        <v>125651.76</v>
      </c>
      <c r="F30" s="60">
        <f t="shared" si="0"/>
        <v>1224348.24</v>
      </c>
    </row>
    <row r="31" spans="1:6" ht="22.5">
      <c r="A31" s="24" t="s">
        <v>217</v>
      </c>
      <c r="B31" s="67" t="s">
        <v>190</v>
      </c>
      <c r="C31" s="26" t="s">
        <v>218</v>
      </c>
      <c r="D31" s="27">
        <v>60000</v>
      </c>
      <c r="E31" s="68" t="s">
        <v>47</v>
      </c>
      <c r="F31" s="69">
        <f t="shared" si="0"/>
        <v>60000</v>
      </c>
    </row>
    <row r="32" spans="1:6" ht="24" customHeight="1">
      <c r="A32" s="24" t="s">
        <v>219</v>
      </c>
      <c r="B32" s="67" t="s">
        <v>190</v>
      </c>
      <c r="C32" s="26" t="s">
        <v>220</v>
      </c>
      <c r="D32" s="27">
        <v>990000</v>
      </c>
      <c r="E32" s="68">
        <v>104949.74</v>
      </c>
      <c r="F32" s="69">
        <f t="shared" si="0"/>
        <v>885050.26</v>
      </c>
    </row>
    <row r="33" spans="1:6" ht="23.25" customHeight="1">
      <c r="A33" s="24" t="s">
        <v>219</v>
      </c>
      <c r="B33" s="67" t="s">
        <v>190</v>
      </c>
      <c r="C33" s="26" t="s">
        <v>221</v>
      </c>
      <c r="D33" s="27">
        <v>300000</v>
      </c>
      <c r="E33" s="68">
        <v>20702.02</v>
      </c>
      <c r="F33" s="69">
        <f t="shared" si="0"/>
        <v>279297.98</v>
      </c>
    </row>
    <row r="34" spans="1:6">
      <c r="A34" s="55" t="s">
        <v>222</v>
      </c>
      <c r="B34" s="56" t="s">
        <v>190</v>
      </c>
      <c r="C34" s="57" t="s">
        <v>223</v>
      </c>
      <c r="D34" s="58">
        <v>500000</v>
      </c>
      <c r="E34" s="59" t="s">
        <v>47</v>
      </c>
      <c r="F34" s="60">
        <f t="shared" si="0"/>
        <v>500000</v>
      </c>
    </row>
    <row r="35" spans="1:6" ht="12.75" customHeight="1">
      <c r="A35" s="24" t="s">
        <v>224</v>
      </c>
      <c r="B35" s="67" t="s">
        <v>190</v>
      </c>
      <c r="C35" s="26" t="s">
        <v>225</v>
      </c>
      <c r="D35" s="27">
        <v>500000</v>
      </c>
      <c r="E35" s="68" t="s">
        <v>47</v>
      </c>
      <c r="F35" s="69">
        <f t="shared" si="0"/>
        <v>500000</v>
      </c>
    </row>
    <row r="36" spans="1:6">
      <c r="A36" s="55" t="s">
        <v>226</v>
      </c>
      <c r="B36" s="56" t="s">
        <v>190</v>
      </c>
      <c r="C36" s="57" t="s">
        <v>227</v>
      </c>
      <c r="D36" s="58">
        <v>22805500.559999999</v>
      </c>
      <c r="E36" s="59">
        <v>3600020.14</v>
      </c>
      <c r="F36" s="60">
        <f t="shared" si="0"/>
        <v>19205480.419999998</v>
      </c>
    </row>
    <row r="37" spans="1:6" ht="25.5" customHeight="1">
      <c r="A37" s="24" t="s">
        <v>228</v>
      </c>
      <c r="B37" s="67" t="s">
        <v>190</v>
      </c>
      <c r="C37" s="26" t="s">
        <v>229</v>
      </c>
      <c r="D37" s="27">
        <v>153500</v>
      </c>
      <c r="E37" s="68">
        <v>3441.53</v>
      </c>
      <c r="F37" s="69">
        <f t="shared" si="0"/>
        <v>150058.47</v>
      </c>
    </row>
    <row r="38" spans="1:6" ht="22.5" customHeight="1">
      <c r="A38" s="24" t="s">
        <v>228</v>
      </c>
      <c r="B38" s="67" t="s">
        <v>190</v>
      </c>
      <c r="C38" s="26" t="s">
        <v>230</v>
      </c>
      <c r="D38" s="27">
        <v>1505400</v>
      </c>
      <c r="E38" s="68">
        <v>127408.66</v>
      </c>
      <c r="F38" s="69">
        <f t="shared" si="0"/>
        <v>1377991.34</v>
      </c>
    </row>
    <row r="39" spans="1:6" ht="24" customHeight="1">
      <c r="A39" s="24" t="s">
        <v>228</v>
      </c>
      <c r="B39" s="67" t="s">
        <v>190</v>
      </c>
      <c r="C39" s="26" t="s">
        <v>231</v>
      </c>
      <c r="D39" s="27">
        <v>5000</v>
      </c>
      <c r="E39" s="68" t="s">
        <v>47</v>
      </c>
      <c r="F39" s="69">
        <f t="shared" si="0"/>
        <v>5000</v>
      </c>
    </row>
    <row r="40" spans="1:6" ht="23.25" customHeight="1">
      <c r="A40" s="24" t="s">
        <v>228</v>
      </c>
      <c r="B40" s="67" t="s">
        <v>190</v>
      </c>
      <c r="C40" s="26" t="s">
        <v>232</v>
      </c>
      <c r="D40" s="27">
        <v>105000</v>
      </c>
      <c r="E40" s="68">
        <v>0.97</v>
      </c>
      <c r="F40" s="69">
        <f t="shared" si="0"/>
        <v>104999.03</v>
      </c>
    </row>
    <row r="41" spans="1:6" ht="23.25" customHeight="1">
      <c r="A41" s="24" t="s">
        <v>233</v>
      </c>
      <c r="B41" s="67" t="s">
        <v>190</v>
      </c>
      <c r="C41" s="26" t="s">
        <v>234</v>
      </c>
      <c r="D41" s="27">
        <v>100000</v>
      </c>
      <c r="E41" s="68">
        <v>15262.63</v>
      </c>
      <c r="F41" s="69">
        <f t="shared" si="0"/>
        <v>84737.37</v>
      </c>
    </row>
    <row r="42" spans="1:6" ht="26.25" customHeight="1">
      <c r="A42" s="24" t="s">
        <v>233</v>
      </c>
      <c r="B42" s="67" t="s">
        <v>190</v>
      </c>
      <c r="C42" s="26" t="s">
        <v>235</v>
      </c>
      <c r="D42" s="27">
        <v>5019453</v>
      </c>
      <c r="E42" s="68">
        <v>899551.52</v>
      </c>
      <c r="F42" s="69">
        <f t="shared" si="0"/>
        <v>4119901.48</v>
      </c>
    </row>
    <row r="43" spans="1:6" ht="22.5" customHeight="1">
      <c r="A43" s="24" t="s">
        <v>233</v>
      </c>
      <c r="B43" s="67" t="s">
        <v>190</v>
      </c>
      <c r="C43" s="26" t="s">
        <v>236</v>
      </c>
      <c r="D43" s="27">
        <v>242147.56</v>
      </c>
      <c r="E43" s="68">
        <v>242147.56</v>
      </c>
      <c r="F43" s="69" t="str">
        <f t="shared" si="0"/>
        <v>-</v>
      </c>
    </row>
    <row r="44" spans="1:6" ht="21" customHeight="1">
      <c r="A44" s="24" t="s">
        <v>233</v>
      </c>
      <c r="B44" s="67" t="s">
        <v>190</v>
      </c>
      <c r="C44" s="26" t="s">
        <v>237</v>
      </c>
      <c r="D44" s="27">
        <v>5000</v>
      </c>
      <c r="E44" s="68" t="s">
        <v>47</v>
      </c>
      <c r="F44" s="69">
        <f t="shared" si="0"/>
        <v>5000</v>
      </c>
    </row>
    <row r="45" spans="1:6" ht="26.25" customHeight="1">
      <c r="A45" s="24" t="s">
        <v>233</v>
      </c>
      <c r="B45" s="67" t="s">
        <v>190</v>
      </c>
      <c r="C45" s="26" t="s">
        <v>238</v>
      </c>
      <c r="D45" s="27">
        <v>10000</v>
      </c>
      <c r="E45" s="68">
        <v>7344.78</v>
      </c>
      <c r="F45" s="69">
        <f t="shared" si="0"/>
        <v>2655.2200000000003</v>
      </c>
    </row>
    <row r="46" spans="1:6" ht="18" customHeight="1">
      <c r="A46" s="24" t="s">
        <v>239</v>
      </c>
      <c r="B46" s="67" t="s">
        <v>190</v>
      </c>
      <c r="C46" s="26" t="s">
        <v>240</v>
      </c>
      <c r="D46" s="27">
        <v>150000</v>
      </c>
      <c r="E46" s="68">
        <v>68034</v>
      </c>
      <c r="F46" s="69">
        <f t="shared" si="0"/>
        <v>81966</v>
      </c>
    </row>
    <row r="47" spans="1:6" ht="15" customHeight="1">
      <c r="A47" s="24" t="s">
        <v>239</v>
      </c>
      <c r="B47" s="67" t="s">
        <v>190</v>
      </c>
      <c r="C47" s="26" t="s">
        <v>241</v>
      </c>
      <c r="D47" s="27">
        <v>150000</v>
      </c>
      <c r="E47" s="68">
        <v>118719.5</v>
      </c>
      <c r="F47" s="69">
        <f t="shared" ref="F47:F78" si="1">IF(OR(D47="-",IF(E47="-",0,E47)&gt;=IF(D47="-",0,D47)),"-",IF(D47="-",0,D47)-IF(E47="-",0,E47))</f>
        <v>31280.5</v>
      </c>
    </row>
    <row r="48" spans="1:6" ht="11.25" customHeight="1">
      <c r="A48" s="24" t="s">
        <v>242</v>
      </c>
      <c r="B48" s="67" t="s">
        <v>190</v>
      </c>
      <c r="C48" s="26" t="s">
        <v>243</v>
      </c>
      <c r="D48" s="27">
        <v>700000</v>
      </c>
      <c r="E48" s="68">
        <v>99419</v>
      </c>
      <c r="F48" s="69">
        <f t="shared" si="1"/>
        <v>600581</v>
      </c>
    </row>
    <row r="49" spans="1:6" ht="16.5" customHeight="1">
      <c r="A49" s="24" t="s">
        <v>242</v>
      </c>
      <c r="B49" s="67" t="s">
        <v>190</v>
      </c>
      <c r="C49" s="26" t="s">
        <v>244</v>
      </c>
      <c r="D49" s="27">
        <v>500000</v>
      </c>
      <c r="E49" s="68">
        <v>89000</v>
      </c>
      <c r="F49" s="69">
        <f t="shared" si="1"/>
        <v>411000</v>
      </c>
    </row>
    <row r="50" spans="1:6" ht="22.5">
      <c r="A50" s="24" t="s">
        <v>245</v>
      </c>
      <c r="B50" s="67" t="s">
        <v>190</v>
      </c>
      <c r="C50" s="26" t="s">
        <v>246</v>
      </c>
      <c r="D50" s="27">
        <v>10580000</v>
      </c>
      <c r="E50" s="68">
        <v>1165097.6499999999</v>
      </c>
      <c r="F50" s="69">
        <f t="shared" si="1"/>
        <v>9414902.3499999996</v>
      </c>
    </row>
    <row r="51" spans="1:6" ht="22.5">
      <c r="A51" s="24" t="s">
        <v>245</v>
      </c>
      <c r="B51" s="67" t="s">
        <v>190</v>
      </c>
      <c r="C51" s="26" t="s">
        <v>247</v>
      </c>
      <c r="D51" s="27">
        <v>3300000</v>
      </c>
      <c r="E51" s="68">
        <v>764592.34</v>
      </c>
      <c r="F51" s="69">
        <f t="shared" si="1"/>
        <v>2535407.66</v>
      </c>
    </row>
    <row r="52" spans="1:6" ht="43.5" customHeight="1">
      <c r="A52" s="24" t="s">
        <v>248</v>
      </c>
      <c r="B52" s="67" t="s">
        <v>190</v>
      </c>
      <c r="C52" s="26" t="s">
        <v>249</v>
      </c>
      <c r="D52" s="27">
        <v>280000</v>
      </c>
      <c r="E52" s="68" t="s">
        <v>47</v>
      </c>
      <c r="F52" s="69">
        <f t="shared" si="1"/>
        <v>280000</v>
      </c>
    </row>
    <row r="53" spans="1:6">
      <c r="A53" s="55" t="s">
        <v>250</v>
      </c>
      <c r="B53" s="56" t="s">
        <v>190</v>
      </c>
      <c r="C53" s="57" t="s">
        <v>251</v>
      </c>
      <c r="D53" s="58">
        <v>834700</v>
      </c>
      <c r="E53" s="59">
        <v>97570.57</v>
      </c>
      <c r="F53" s="60">
        <f t="shared" si="1"/>
        <v>737129.42999999993</v>
      </c>
    </row>
    <row r="54" spans="1:6" ht="13.5" customHeight="1">
      <c r="A54" s="24" t="s">
        <v>252</v>
      </c>
      <c r="B54" s="67" t="s">
        <v>190</v>
      </c>
      <c r="C54" s="26" t="s">
        <v>253</v>
      </c>
      <c r="D54" s="27">
        <v>605895</v>
      </c>
      <c r="E54" s="68">
        <v>59571.72</v>
      </c>
      <c r="F54" s="69">
        <f t="shared" si="1"/>
        <v>546323.28</v>
      </c>
    </row>
    <row r="55" spans="1:6" ht="13.5" customHeight="1">
      <c r="A55" s="24" t="s">
        <v>252</v>
      </c>
      <c r="B55" s="67" t="s">
        <v>190</v>
      </c>
      <c r="C55" s="26" t="s">
        <v>254</v>
      </c>
      <c r="D55" s="27">
        <v>30000</v>
      </c>
      <c r="E55" s="68" t="s">
        <v>47</v>
      </c>
      <c r="F55" s="69">
        <f t="shared" si="1"/>
        <v>30000</v>
      </c>
    </row>
    <row r="56" spans="1:6" ht="12" customHeight="1">
      <c r="A56" s="24" t="s">
        <v>252</v>
      </c>
      <c r="B56" s="67" t="s">
        <v>190</v>
      </c>
      <c r="C56" s="26" t="s">
        <v>255</v>
      </c>
      <c r="D56" s="27">
        <v>172800</v>
      </c>
      <c r="E56" s="68">
        <v>11993.85</v>
      </c>
      <c r="F56" s="69">
        <f t="shared" si="1"/>
        <v>160806.15</v>
      </c>
    </row>
    <row r="57" spans="1:6" ht="15" customHeight="1">
      <c r="A57" s="24" t="s">
        <v>252</v>
      </c>
      <c r="B57" s="67" t="s">
        <v>190</v>
      </c>
      <c r="C57" s="26" t="s">
        <v>256</v>
      </c>
      <c r="D57" s="27">
        <v>26005</v>
      </c>
      <c r="E57" s="68">
        <v>26005</v>
      </c>
      <c r="F57" s="69" t="str">
        <f t="shared" si="1"/>
        <v>-</v>
      </c>
    </row>
    <row r="58" spans="1:6">
      <c r="A58" s="55" t="s">
        <v>257</v>
      </c>
      <c r="B58" s="56" t="s">
        <v>190</v>
      </c>
      <c r="C58" s="57" t="s">
        <v>258</v>
      </c>
      <c r="D58" s="58">
        <v>91000</v>
      </c>
      <c r="E58" s="59">
        <v>44000</v>
      </c>
      <c r="F58" s="60">
        <f t="shared" si="1"/>
        <v>47000</v>
      </c>
    </row>
    <row r="59" spans="1:6" ht="13.5" customHeight="1">
      <c r="A59" s="24" t="s">
        <v>259</v>
      </c>
      <c r="B59" s="67" t="s">
        <v>190</v>
      </c>
      <c r="C59" s="26" t="s">
        <v>260</v>
      </c>
      <c r="D59" s="27">
        <v>91000</v>
      </c>
      <c r="E59" s="68">
        <v>44000</v>
      </c>
      <c r="F59" s="69">
        <f t="shared" si="1"/>
        <v>47000</v>
      </c>
    </row>
    <row r="60" spans="1:6" ht="25.5" customHeight="1">
      <c r="A60" s="55" t="s">
        <v>261</v>
      </c>
      <c r="B60" s="56" t="s">
        <v>190</v>
      </c>
      <c r="C60" s="57" t="s">
        <v>262</v>
      </c>
      <c r="D60" s="58">
        <v>8660040</v>
      </c>
      <c r="E60" s="59">
        <v>1241923.78</v>
      </c>
      <c r="F60" s="60">
        <f t="shared" si="1"/>
        <v>7418116.2199999997</v>
      </c>
    </row>
    <row r="61" spans="1:6">
      <c r="A61" s="24" t="s">
        <v>263</v>
      </c>
      <c r="B61" s="67" t="s">
        <v>190</v>
      </c>
      <c r="C61" s="26" t="s">
        <v>264</v>
      </c>
      <c r="D61" s="27">
        <v>120000</v>
      </c>
      <c r="E61" s="68">
        <v>5847.91</v>
      </c>
      <c r="F61" s="69">
        <f t="shared" si="1"/>
        <v>114152.09</v>
      </c>
    </row>
    <row r="62" spans="1:6">
      <c r="A62" s="24" t="s">
        <v>263</v>
      </c>
      <c r="B62" s="67" t="s">
        <v>190</v>
      </c>
      <c r="C62" s="26" t="s">
        <v>265</v>
      </c>
      <c r="D62" s="27">
        <v>2570000</v>
      </c>
      <c r="E62" s="68">
        <v>444982.89</v>
      </c>
      <c r="F62" s="69">
        <f t="shared" si="1"/>
        <v>2125017.11</v>
      </c>
    </row>
    <row r="63" spans="1:6" ht="33" customHeight="1">
      <c r="A63" s="24" t="s">
        <v>266</v>
      </c>
      <c r="B63" s="67" t="s">
        <v>190</v>
      </c>
      <c r="C63" s="26" t="s">
        <v>267</v>
      </c>
      <c r="D63" s="27">
        <v>25000</v>
      </c>
      <c r="E63" s="68" t="s">
        <v>47</v>
      </c>
      <c r="F63" s="69">
        <f t="shared" si="1"/>
        <v>25000</v>
      </c>
    </row>
    <row r="64" spans="1:6" ht="16.5" customHeight="1">
      <c r="A64" s="24" t="s">
        <v>268</v>
      </c>
      <c r="B64" s="67" t="s">
        <v>190</v>
      </c>
      <c r="C64" s="26" t="s">
        <v>269</v>
      </c>
      <c r="D64" s="27">
        <v>28000</v>
      </c>
      <c r="E64" s="68" t="s">
        <v>47</v>
      </c>
      <c r="F64" s="69">
        <f t="shared" si="1"/>
        <v>28000</v>
      </c>
    </row>
    <row r="65" spans="1:6" ht="24" customHeight="1">
      <c r="A65" s="24" t="s">
        <v>270</v>
      </c>
      <c r="B65" s="67" t="s">
        <v>190</v>
      </c>
      <c r="C65" s="26" t="s">
        <v>271</v>
      </c>
      <c r="D65" s="27">
        <v>220000</v>
      </c>
      <c r="E65" s="68" t="s">
        <v>47</v>
      </c>
      <c r="F65" s="69">
        <f t="shared" si="1"/>
        <v>220000</v>
      </c>
    </row>
    <row r="66" spans="1:6" ht="22.5">
      <c r="A66" s="24" t="s">
        <v>272</v>
      </c>
      <c r="B66" s="67" t="s">
        <v>190</v>
      </c>
      <c r="C66" s="26" t="s">
        <v>273</v>
      </c>
      <c r="D66" s="27">
        <v>7040</v>
      </c>
      <c r="E66" s="68" t="s">
        <v>47</v>
      </c>
      <c r="F66" s="69">
        <f t="shared" si="1"/>
        <v>7040</v>
      </c>
    </row>
    <row r="67" spans="1:6" ht="13.5" customHeight="1">
      <c r="A67" s="24" t="s">
        <v>274</v>
      </c>
      <c r="B67" s="67" t="s">
        <v>190</v>
      </c>
      <c r="C67" s="26" t="s">
        <v>275</v>
      </c>
      <c r="D67" s="27">
        <v>4200000</v>
      </c>
      <c r="E67" s="68">
        <v>504363.73</v>
      </c>
      <c r="F67" s="69">
        <f t="shared" si="1"/>
        <v>3695636.27</v>
      </c>
    </row>
    <row r="68" spans="1:6" ht="15.75" customHeight="1">
      <c r="A68" s="24" t="s">
        <v>274</v>
      </c>
      <c r="B68" s="67" t="s">
        <v>190</v>
      </c>
      <c r="C68" s="26" t="s">
        <v>276</v>
      </c>
      <c r="D68" s="27">
        <v>1480000</v>
      </c>
      <c r="E68" s="68">
        <v>277846.89</v>
      </c>
      <c r="F68" s="69">
        <f t="shared" si="1"/>
        <v>1202153.1099999999</v>
      </c>
    </row>
    <row r="69" spans="1:6" ht="15" customHeight="1">
      <c r="A69" s="24" t="s">
        <v>274</v>
      </c>
      <c r="B69" s="67" t="s">
        <v>190</v>
      </c>
      <c r="C69" s="26" t="s">
        <v>277</v>
      </c>
      <c r="D69" s="27">
        <v>10000</v>
      </c>
      <c r="E69" s="68">
        <v>8882.36</v>
      </c>
      <c r="F69" s="69">
        <f t="shared" si="1"/>
        <v>1117.6399999999994</v>
      </c>
    </row>
    <row r="70" spans="1:6">
      <c r="A70" s="55" t="s">
        <v>278</v>
      </c>
      <c r="B70" s="56" t="s">
        <v>190</v>
      </c>
      <c r="C70" s="57" t="s">
        <v>279</v>
      </c>
      <c r="D70" s="58">
        <v>30000</v>
      </c>
      <c r="E70" s="59">
        <v>12825</v>
      </c>
      <c r="F70" s="60">
        <f t="shared" si="1"/>
        <v>17175</v>
      </c>
    </row>
    <row r="71" spans="1:6" ht="14.25" customHeight="1">
      <c r="A71" s="24" t="s">
        <v>280</v>
      </c>
      <c r="B71" s="67" t="s">
        <v>190</v>
      </c>
      <c r="C71" s="26" t="s">
        <v>281</v>
      </c>
      <c r="D71" s="27">
        <v>30000</v>
      </c>
      <c r="E71" s="68">
        <v>12825</v>
      </c>
      <c r="F71" s="69">
        <f t="shared" si="1"/>
        <v>17175</v>
      </c>
    </row>
    <row r="72" spans="1:6">
      <c r="A72" s="55" t="s">
        <v>282</v>
      </c>
      <c r="B72" s="56" t="s">
        <v>190</v>
      </c>
      <c r="C72" s="57" t="s">
        <v>283</v>
      </c>
      <c r="D72" s="58">
        <v>2894815.43</v>
      </c>
      <c r="E72" s="59">
        <v>2600000</v>
      </c>
      <c r="F72" s="60">
        <f t="shared" si="1"/>
        <v>294815.43000000017</v>
      </c>
    </row>
    <row r="73" spans="1:6" ht="15" customHeight="1">
      <c r="A73" s="24" t="s">
        <v>284</v>
      </c>
      <c r="B73" s="67" t="s">
        <v>190</v>
      </c>
      <c r="C73" s="26" t="s">
        <v>285</v>
      </c>
      <c r="D73" s="27">
        <v>2694815.43</v>
      </c>
      <c r="E73" s="68">
        <v>2600000</v>
      </c>
      <c r="F73" s="69">
        <f t="shared" si="1"/>
        <v>94815.430000000168</v>
      </c>
    </row>
    <row r="74" spans="1:6" ht="21" customHeight="1">
      <c r="A74" s="24" t="s">
        <v>286</v>
      </c>
      <c r="B74" s="67" t="s">
        <v>190</v>
      </c>
      <c r="C74" s="26" t="s">
        <v>287</v>
      </c>
      <c r="D74" s="27">
        <v>200000</v>
      </c>
      <c r="E74" s="68" t="s">
        <v>47</v>
      </c>
      <c r="F74" s="69">
        <f t="shared" si="1"/>
        <v>200000</v>
      </c>
    </row>
    <row r="75" spans="1:6">
      <c r="A75" s="55" t="s">
        <v>288</v>
      </c>
      <c r="B75" s="56" t="s">
        <v>190</v>
      </c>
      <c r="C75" s="57" t="s">
        <v>289</v>
      </c>
      <c r="D75" s="58">
        <v>1911672.47</v>
      </c>
      <c r="E75" s="59">
        <v>128300</v>
      </c>
      <c r="F75" s="60">
        <f t="shared" si="1"/>
        <v>1783372.47</v>
      </c>
    </row>
    <row r="76" spans="1:6" ht="24.75" customHeight="1">
      <c r="A76" s="24" t="s">
        <v>290</v>
      </c>
      <c r="B76" s="67" t="s">
        <v>190</v>
      </c>
      <c r="C76" s="26" t="s">
        <v>291</v>
      </c>
      <c r="D76" s="27">
        <v>911672.47</v>
      </c>
      <c r="E76" s="68">
        <v>83300</v>
      </c>
      <c r="F76" s="69">
        <f t="shared" si="1"/>
        <v>828372.47</v>
      </c>
    </row>
    <row r="77" spans="1:6" ht="23.25" customHeight="1">
      <c r="A77" s="24" t="s">
        <v>290</v>
      </c>
      <c r="B77" s="67" t="s">
        <v>190</v>
      </c>
      <c r="C77" s="26" t="s">
        <v>292</v>
      </c>
      <c r="D77" s="27">
        <v>1000000</v>
      </c>
      <c r="E77" s="68">
        <v>45000</v>
      </c>
      <c r="F77" s="69">
        <f t="shared" si="1"/>
        <v>955000</v>
      </c>
    </row>
    <row r="78" spans="1:6">
      <c r="A78" s="55" t="s">
        <v>293</v>
      </c>
      <c r="B78" s="56" t="s">
        <v>190</v>
      </c>
      <c r="C78" s="57" t="s">
        <v>294</v>
      </c>
      <c r="D78" s="58">
        <v>1381900</v>
      </c>
      <c r="E78" s="59">
        <v>70983.710000000006</v>
      </c>
      <c r="F78" s="60">
        <f t="shared" si="1"/>
        <v>1310916.29</v>
      </c>
    </row>
    <row r="79" spans="1:6" ht="12.75" customHeight="1">
      <c r="A79" s="24" t="s">
        <v>295</v>
      </c>
      <c r="B79" s="67" t="s">
        <v>190</v>
      </c>
      <c r="C79" s="26" t="s">
        <v>296</v>
      </c>
      <c r="D79" s="27">
        <v>881900</v>
      </c>
      <c r="E79" s="68" t="s">
        <v>47</v>
      </c>
      <c r="F79" s="69">
        <f t="shared" ref="F79:F110" si="2">IF(OR(D79="-",IF(E79="-",0,E79)&gt;=IF(D79="-",0,D79)),"-",IF(D79="-",0,D79)-IF(E79="-",0,E79))</f>
        <v>881900</v>
      </c>
    </row>
    <row r="80" spans="1:6" ht="12" customHeight="1">
      <c r="A80" s="24" t="s">
        <v>295</v>
      </c>
      <c r="B80" s="67" t="s">
        <v>190</v>
      </c>
      <c r="C80" s="26" t="s">
        <v>297</v>
      </c>
      <c r="D80" s="27">
        <v>500000</v>
      </c>
      <c r="E80" s="68">
        <v>70983.710000000006</v>
      </c>
      <c r="F80" s="69">
        <f t="shared" si="2"/>
        <v>429016.29</v>
      </c>
    </row>
    <row r="81" spans="1:6">
      <c r="A81" s="55" t="s">
        <v>298</v>
      </c>
      <c r="B81" s="56" t="s">
        <v>190</v>
      </c>
      <c r="C81" s="57" t="s">
        <v>299</v>
      </c>
      <c r="D81" s="58">
        <v>6529150.4000000004</v>
      </c>
      <c r="E81" s="59">
        <v>546934.35</v>
      </c>
      <c r="F81" s="60">
        <f t="shared" si="2"/>
        <v>5982216.0500000007</v>
      </c>
    </row>
    <row r="82" spans="1:6" ht="9.75" customHeight="1">
      <c r="A82" s="24" t="s">
        <v>300</v>
      </c>
      <c r="B82" s="67" t="s">
        <v>190</v>
      </c>
      <c r="C82" s="26" t="s">
        <v>301</v>
      </c>
      <c r="D82" s="27">
        <v>30000</v>
      </c>
      <c r="E82" s="68" t="s">
        <v>47</v>
      </c>
      <c r="F82" s="69">
        <f t="shared" si="2"/>
        <v>30000</v>
      </c>
    </row>
    <row r="83" spans="1:6" ht="22.5">
      <c r="A83" s="24" t="s">
        <v>302</v>
      </c>
      <c r="B83" s="67" t="s">
        <v>190</v>
      </c>
      <c r="C83" s="26" t="s">
        <v>303</v>
      </c>
      <c r="D83" s="27">
        <v>4499150.4000000004</v>
      </c>
      <c r="E83" s="68" t="s">
        <v>47</v>
      </c>
      <c r="F83" s="69">
        <f t="shared" si="2"/>
        <v>4499150.4000000004</v>
      </c>
    </row>
    <row r="84" spans="1:6" ht="24" customHeight="1">
      <c r="A84" s="24" t="s">
        <v>304</v>
      </c>
      <c r="B84" s="67" t="s">
        <v>190</v>
      </c>
      <c r="C84" s="26" t="s">
        <v>305</v>
      </c>
      <c r="D84" s="27">
        <v>2000000</v>
      </c>
      <c r="E84" s="68">
        <v>546934.35</v>
      </c>
      <c r="F84" s="69">
        <f t="shared" si="2"/>
        <v>1453065.65</v>
      </c>
    </row>
    <row r="85" spans="1:6">
      <c r="A85" s="55" t="s">
        <v>306</v>
      </c>
      <c r="B85" s="56" t="s">
        <v>190</v>
      </c>
      <c r="C85" s="57" t="s">
        <v>307</v>
      </c>
      <c r="D85" s="58">
        <v>27872000</v>
      </c>
      <c r="E85" s="59">
        <v>5891306.0199999996</v>
      </c>
      <c r="F85" s="60">
        <f t="shared" si="2"/>
        <v>21980693.98</v>
      </c>
    </row>
    <row r="86" spans="1:6" ht="11.25" customHeight="1">
      <c r="A86" s="24" t="s">
        <v>308</v>
      </c>
      <c r="B86" s="67" t="s">
        <v>190</v>
      </c>
      <c r="C86" s="26" t="s">
        <v>309</v>
      </c>
      <c r="D86" s="27">
        <v>19000</v>
      </c>
      <c r="E86" s="68" t="s">
        <v>47</v>
      </c>
      <c r="F86" s="69">
        <f t="shared" si="2"/>
        <v>19000</v>
      </c>
    </row>
    <row r="87" spans="1:6" ht="22.5">
      <c r="A87" s="24" t="s">
        <v>310</v>
      </c>
      <c r="B87" s="67" t="s">
        <v>190</v>
      </c>
      <c r="C87" s="26" t="s">
        <v>311</v>
      </c>
      <c r="D87" s="27">
        <v>21150000</v>
      </c>
      <c r="E87" s="68">
        <v>3434583.24</v>
      </c>
      <c r="F87" s="69">
        <f t="shared" si="2"/>
        <v>17715416.759999998</v>
      </c>
    </row>
    <row r="88" spans="1:6" ht="26.25" customHeight="1">
      <c r="A88" s="24" t="s">
        <v>312</v>
      </c>
      <c r="B88" s="67" t="s">
        <v>190</v>
      </c>
      <c r="C88" s="26" t="s">
        <v>313</v>
      </c>
      <c r="D88" s="27">
        <v>4400000</v>
      </c>
      <c r="E88" s="68">
        <v>1854633.89</v>
      </c>
      <c r="F88" s="69">
        <f t="shared" si="2"/>
        <v>2545366.1100000003</v>
      </c>
    </row>
    <row r="89" spans="1:6" ht="22.5">
      <c r="A89" s="24" t="s">
        <v>314</v>
      </c>
      <c r="B89" s="67" t="s">
        <v>190</v>
      </c>
      <c r="C89" s="26" t="s">
        <v>315</v>
      </c>
      <c r="D89" s="27">
        <v>2300000</v>
      </c>
      <c r="E89" s="68">
        <v>602088.89</v>
      </c>
      <c r="F89" s="69">
        <f t="shared" si="2"/>
        <v>1697911.1099999999</v>
      </c>
    </row>
    <row r="90" spans="1:6" ht="22.5">
      <c r="A90" s="24" t="s">
        <v>316</v>
      </c>
      <c r="B90" s="67" t="s">
        <v>190</v>
      </c>
      <c r="C90" s="26" t="s">
        <v>317</v>
      </c>
      <c r="D90" s="27">
        <v>3000</v>
      </c>
      <c r="E90" s="68" t="s">
        <v>47</v>
      </c>
      <c r="F90" s="69">
        <f t="shared" si="2"/>
        <v>3000</v>
      </c>
    </row>
    <row r="91" spans="1:6">
      <c r="A91" s="55" t="s">
        <v>318</v>
      </c>
      <c r="B91" s="56" t="s">
        <v>190</v>
      </c>
      <c r="C91" s="57" t="s">
        <v>319</v>
      </c>
      <c r="D91" s="58">
        <v>450000</v>
      </c>
      <c r="E91" s="59" t="s">
        <v>47</v>
      </c>
      <c r="F91" s="60">
        <f t="shared" si="2"/>
        <v>450000</v>
      </c>
    </row>
    <row r="92" spans="1:6" ht="22.5">
      <c r="A92" s="24" t="s">
        <v>320</v>
      </c>
      <c r="B92" s="67" t="s">
        <v>190</v>
      </c>
      <c r="C92" s="26" t="s">
        <v>321</v>
      </c>
      <c r="D92" s="27">
        <v>300000</v>
      </c>
      <c r="E92" s="68" t="s">
        <v>47</v>
      </c>
      <c r="F92" s="69">
        <f t="shared" si="2"/>
        <v>300000</v>
      </c>
    </row>
    <row r="93" spans="1:6">
      <c r="A93" s="24" t="s">
        <v>322</v>
      </c>
      <c r="B93" s="67" t="s">
        <v>190</v>
      </c>
      <c r="C93" s="26" t="s">
        <v>323</v>
      </c>
      <c r="D93" s="27">
        <v>150000</v>
      </c>
      <c r="E93" s="68" t="s">
        <v>47</v>
      </c>
      <c r="F93" s="69">
        <f t="shared" si="2"/>
        <v>150000</v>
      </c>
    </row>
    <row r="94" spans="1:6">
      <c r="A94" s="55" t="s">
        <v>324</v>
      </c>
      <c r="B94" s="56" t="s">
        <v>190</v>
      </c>
      <c r="C94" s="57" t="s">
        <v>325</v>
      </c>
      <c r="D94" s="58">
        <v>50666203.57</v>
      </c>
      <c r="E94" s="59">
        <v>3801835.36</v>
      </c>
      <c r="F94" s="60">
        <f t="shared" si="2"/>
        <v>46864368.210000001</v>
      </c>
    </row>
    <row r="95" spans="1:6" ht="14.25" customHeight="1">
      <c r="A95" s="24" t="s">
        <v>326</v>
      </c>
      <c r="B95" s="67" t="s">
        <v>190</v>
      </c>
      <c r="C95" s="26" t="s">
        <v>327</v>
      </c>
      <c r="D95" s="27">
        <v>70000</v>
      </c>
      <c r="E95" s="68">
        <v>6530.34</v>
      </c>
      <c r="F95" s="69">
        <f t="shared" si="2"/>
        <v>63469.66</v>
      </c>
    </row>
    <row r="96" spans="1:6" ht="14.25" customHeight="1">
      <c r="A96" s="24" t="s">
        <v>326</v>
      </c>
      <c r="B96" s="67" t="s">
        <v>190</v>
      </c>
      <c r="C96" s="26" t="s">
        <v>328</v>
      </c>
      <c r="D96" s="27">
        <v>9230000</v>
      </c>
      <c r="E96" s="68">
        <v>1484726.81</v>
      </c>
      <c r="F96" s="69">
        <f t="shared" si="2"/>
        <v>7745273.1899999995</v>
      </c>
    </row>
    <row r="97" spans="1:6">
      <c r="A97" s="24" t="s">
        <v>329</v>
      </c>
      <c r="B97" s="67" t="s">
        <v>190</v>
      </c>
      <c r="C97" s="26" t="s">
        <v>330</v>
      </c>
      <c r="D97" s="27">
        <v>25313203.57</v>
      </c>
      <c r="E97" s="68" t="s">
        <v>47</v>
      </c>
      <c r="F97" s="69">
        <f t="shared" si="2"/>
        <v>25313203.57</v>
      </c>
    </row>
    <row r="98" spans="1:6" ht="13.5" customHeight="1">
      <c r="A98" s="24" t="s">
        <v>331</v>
      </c>
      <c r="B98" s="67" t="s">
        <v>190</v>
      </c>
      <c r="C98" s="26" t="s">
        <v>332</v>
      </c>
      <c r="D98" s="27">
        <v>8423000</v>
      </c>
      <c r="E98" s="68">
        <v>1413258.01</v>
      </c>
      <c r="F98" s="69">
        <f t="shared" si="2"/>
        <v>7009741.9900000002</v>
      </c>
    </row>
    <row r="99" spans="1:6" ht="14.25" customHeight="1">
      <c r="A99" s="24" t="s">
        <v>331</v>
      </c>
      <c r="B99" s="67" t="s">
        <v>190</v>
      </c>
      <c r="C99" s="26" t="s">
        <v>333</v>
      </c>
      <c r="D99" s="27">
        <v>2000</v>
      </c>
      <c r="E99" s="68">
        <v>35.479999999999997</v>
      </c>
      <c r="F99" s="69">
        <f t="shared" si="2"/>
        <v>1964.52</v>
      </c>
    </row>
    <row r="100" spans="1:6" ht="11.25" customHeight="1">
      <c r="A100" s="24" t="s">
        <v>331</v>
      </c>
      <c r="B100" s="67" t="s">
        <v>190</v>
      </c>
      <c r="C100" s="26" t="s">
        <v>334</v>
      </c>
      <c r="D100" s="27">
        <v>2700000</v>
      </c>
      <c r="E100" s="68">
        <v>890684.87</v>
      </c>
      <c r="F100" s="69">
        <f t="shared" si="2"/>
        <v>1809315.13</v>
      </c>
    </row>
    <row r="101" spans="1:6" ht="14.25" customHeight="1">
      <c r="A101" s="24" t="s">
        <v>331</v>
      </c>
      <c r="B101" s="67" t="s">
        <v>190</v>
      </c>
      <c r="C101" s="26" t="s">
        <v>335</v>
      </c>
      <c r="D101" s="27">
        <v>10000</v>
      </c>
      <c r="E101" s="68">
        <v>6599.85</v>
      </c>
      <c r="F101" s="69">
        <f t="shared" si="2"/>
        <v>3400.1499999999996</v>
      </c>
    </row>
    <row r="102" spans="1:6" ht="25.5" customHeight="1">
      <c r="A102" s="24" t="s">
        <v>336</v>
      </c>
      <c r="B102" s="67" t="s">
        <v>190</v>
      </c>
      <c r="C102" s="26" t="s">
        <v>337</v>
      </c>
      <c r="D102" s="27">
        <v>3777266</v>
      </c>
      <c r="E102" s="68" t="s">
        <v>47</v>
      </c>
      <c r="F102" s="69">
        <f t="shared" si="2"/>
        <v>3777266</v>
      </c>
    </row>
    <row r="103" spans="1:6" ht="23.25" customHeight="1">
      <c r="A103" s="24" t="s">
        <v>336</v>
      </c>
      <c r="B103" s="67" t="s">
        <v>190</v>
      </c>
      <c r="C103" s="26" t="s">
        <v>338</v>
      </c>
      <c r="D103" s="27">
        <v>1140734</v>
      </c>
      <c r="E103" s="68" t="s">
        <v>47</v>
      </c>
      <c r="F103" s="69">
        <f t="shared" si="2"/>
        <v>1140734</v>
      </c>
    </row>
    <row r="104" spans="1:6">
      <c r="A104" s="55" t="s">
        <v>339</v>
      </c>
      <c r="B104" s="56" t="s">
        <v>190</v>
      </c>
      <c r="C104" s="57" t="s">
        <v>340</v>
      </c>
      <c r="D104" s="58">
        <v>19700</v>
      </c>
      <c r="E104" s="59">
        <v>3030.52</v>
      </c>
      <c r="F104" s="60">
        <f t="shared" si="2"/>
        <v>16669.48</v>
      </c>
    </row>
    <row r="105" spans="1:6" ht="25.5" customHeight="1">
      <c r="A105" s="24" t="s">
        <v>341</v>
      </c>
      <c r="B105" s="67" t="s">
        <v>190</v>
      </c>
      <c r="C105" s="26" t="s">
        <v>342</v>
      </c>
      <c r="D105" s="27">
        <v>19700</v>
      </c>
      <c r="E105" s="68">
        <v>3030.52</v>
      </c>
      <c r="F105" s="69">
        <f t="shared" si="2"/>
        <v>16669.48</v>
      </c>
    </row>
    <row r="106" spans="1:6">
      <c r="A106" s="55" t="s">
        <v>343</v>
      </c>
      <c r="B106" s="56" t="s">
        <v>190</v>
      </c>
      <c r="C106" s="57" t="s">
        <v>344</v>
      </c>
      <c r="D106" s="58">
        <v>315000</v>
      </c>
      <c r="E106" s="59" t="s">
        <v>47</v>
      </c>
      <c r="F106" s="60">
        <f t="shared" si="2"/>
        <v>315000</v>
      </c>
    </row>
    <row r="107" spans="1:6" ht="22.5">
      <c r="A107" s="24" t="s">
        <v>345</v>
      </c>
      <c r="B107" s="67" t="s">
        <v>190</v>
      </c>
      <c r="C107" s="26" t="s">
        <v>346</v>
      </c>
      <c r="D107" s="27">
        <v>315000</v>
      </c>
      <c r="E107" s="68" t="s">
        <v>47</v>
      </c>
      <c r="F107" s="69">
        <f t="shared" si="2"/>
        <v>315000</v>
      </c>
    </row>
    <row r="108" spans="1:6" ht="12.75" customHeight="1">
      <c r="A108" s="55" t="s">
        <v>347</v>
      </c>
      <c r="B108" s="56" t="s">
        <v>190</v>
      </c>
      <c r="C108" s="57" t="s">
        <v>348</v>
      </c>
      <c r="D108" s="58">
        <v>1230000</v>
      </c>
      <c r="E108" s="59">
        <v>383790</v>
      </c>
      <c r="F108" s="60">
        <f t="shared" si="2"/>
        <v>846210</v>
      </c>
    </row>
    <row r="109" spans="1:6" ht="24.75" customHeight="1">
      <c r="A109" s="24" t="s">
        <v>349</v>
      </c>
      <c r="B109" s="67" t="s">
        <v>190</v>
      </c>
      <c r="C109" s="26" t="s">
        <v>350</v>
      </c>
      <c r="D109" s="27">
        <v>1230000</v>
      </c>
      <c r="E109" s="68">
        <v>383790</v>
      </c>
      <c r="F109" s="69">
        <f t="shared" si="2"/>
        <v>846210</v>
      </c>
    </row>
    <row r="110" spans="1:6" ht="13.5" customHeight="1">
      <c r="A110" s="55" t="s">
        <v>351</v>
      </c>
      <c r="B110" s="56" t="s">
        <v>190</v>
      </c>
      <c r="C110" s="57" t="s">
        <v>352</v>
      </c>
      <c r="D110" s="58">
        <v>2141980</v>
      </c>
      <c r="E110" s="59">
        <v>424823.56</v>
      </c>
      <c r="F110" s="60">
        <f t="shared" si="2"/>
        <v>1717156.44</v>
      </c>
    </row>
    <row r="111" spans="1:6" ht="26.25" customHeight="1" thickBot="1">
      <c r="A111" s="24" t="s">
        <v>353</v>
      </c>
      <c r="B111" s="67" t="s">
        <v>190</v>
      </c>
      <c r="C111" s="26" t="s">
        <v>354</v>
      </c>
      <c r="D111" s="27">
        <v>2141980</v>
      </c>
      <c r="E111" s="68">
        <v>424823.56</v>
      </c>
      <c r="F111" s="69">
        <f t="shared" ref="F111" si="3">IF(OR(D111="-",IF(E111="-",0,E111)&gt;=IF(D111="-",0,D111)),"-",IF(D111="-",0,D111)-IF(E111="-",0,E111))</f>
        <v>1717156.44</v>
      </c>
    </row>
    <row r="112" spans="1:6" ht="15.75" customHeight="1" thickBot="1">
      <c r="A112" s="92" t="s">
        <v>355</v>
      </c>
      <c r="B112" s="93" t="s">
        <v>356</v>
      </c>
      <c r="C112" s="94" t="s">
        <v>191</v>
      </c>
      <c r="D112" s="95">
        <v>-250000</v>
      </c>
      <c r="E112" s="95">
        <v>2849135.11</v>
      </c>
      <c r="F112" s="96" t="s">
        <v>357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 E28:F29 E31:F31">
    <cfRule type="cellIs" priority="1" stopIfTrue="1" operator="equal">
      <formula>0</formula>
    </cfRule>
  </conditionalFormatting>
  <pageMargins left="0.39370078740157483" right="0.39370078740157483" top="0.19685039370078741" bottom="0.19685039370078741" header="0.51181102362204722" footer="0.51181102362204722"/>
  <pageSetup paperSize="9" scale="7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workbookViewId="0">
      <selection activeCell="C19" sqref="C1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2" t="s">
        <v>358</v>
      </c>
      <c r="B1" s="122"/>
      <c r="C1" s="122"/>
      <c r="D1" s="122"/>
      <c r="E1" s="122"/>
      <c r="F1" s="122"/>
    </row>
    <row r="2" spans="1:6" ht="13.15" customHeight="1">
      <c r="A2" s="110" t="s">
        <v>359</v>
      </c>
      <c r="B2" s="110"/>
      <c r="C2" s="110"/>
      <c r="D2" s="110"/>
      <c r="E2" s="110"/>
      <c r="F2" s="110"/>
    </row>
    <row r="3" spans="1:6" ht="9" customHeight="1">
      <c r="A3" s="5"/>
      <c r="B3" s="70"/>
      <c r="C3" s="47"/>
      <c r="D3" s="9"/>
      <c r="E3" s="9"/>
      <c r="F3" s="47"/>
    </row>
    <row r="4" spans="1:6" ht="13.9" customHeight="1">
      <c r="A4" s="104" t="s">
        <v>22</v>
      </c>
      <c r="B4" s="98" t="s">
        <v>23</v>
      </c>
      <c r="C4" s="115" t="s">
        <v>360</v>
      </c>
      <c r="D4" s="101" t="s">
        <v>25</v>
      </c>
      <c r="E4" s="101" t="s">
        <v>26</v>
      </c>
      <c r="F4" s="107" t="s">
        <v>27</v>
      </c>
    </row>
    <row r="5" spans="1:6" ht="4.9000000000000004" customHeight="1">
      <c r="A5" s="105"/>
      <c r="B5" s="99"/>
      <c r="C5" s="116"/>
      <c r="D5" s="102"/>
      <c r="E5" s="102"/>
      <c r="F5" s="108"/>
    </row>
    <row r="6" spans="1:6" ht="6" customHeight="1">
      <c r="A6" s="105"/>
      <c r="B6" s="99"/>
      <c r="C6" s="116"/>
      <c r="D6" s="102"/>
      <c r="E6" s="102"/>
      <c r="F6" s="108"/>
    </row>
    <row r="7" spans="1:6" ht="4.9000000000000004" customHeight="1">
      <c r="A7" s="105"/>
      <c r="B7" s="99"/>
      <c r="C7" s="116"/>
      <c r="D7" s="102"/>
      <c r="E7" s="102"/>
      <c r="F7" s="108"/>
    </row>
    <row r="8" spans="1:6" ht="6" customHeight="1">
      <c r="A8" s="105"/>
      <c r="B8" s="99"/>
      <c r="C8" s="116"/>
      <c r="D8" s="102"/>
      <c r="E8" s="102"/>
      <c r="F8" s="108"/>
    </row>
    <row r="9" spans="1:6" ht="6" customHeight="1">
      <c r="A9" s="105"/>
      <c r="B9" s="99"/>
      <c r="C9" s="116"/>
      <c r="D9" s="102"/>
      <c r="E9" s="102"/>
      <c r="F9" s="108"/>
    </row>
    <row r="10" spans="1:6" ht="18" customHeight="1">
      <c r="A10" s="106"/>
      <c r="B10" s="100"/>
      <c r="C10" s="123"/>
      <c r="D10" s="103"/>
      <c r="E10" s="103"/>
      <c r="F10" s="109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4" t="s">
        <v>29</v>
      </c>
      <c r="F11" s="23" t="s">
        <v>30</v>
      </c>
    </row>
    <row r="12" spans="1:6" ht="22.5">
      <c r="A12" s="71" t="s">
        <v>361</v>
      </c>
      <c r="B12" s="34" t="s">
        <v>362</v>
      </c>
      <c r="C12" s="72" t="s">
        <v>191</v>
      </c>
      <c r="D12" s="36">
        <v>250000</v>
      </c>
      <c r="E12" s="36">
        <v>-2849135.11</v>
      </c>
      <c r="F12" s="37" t="s">
        <v>191</v>
      </c>
    </row>
    <row r="13" spans="1:6">
      <c r="A13" s="73" t="s">
        <v>34</v>
      </c>
      <c r="B13" s="74"/>
      <c r="C13" s="75"/>
      <c r="D13" s="76"/>
      <c r="E13" s="76"/>
      <c r="F13" s="77"/>
    </row>
    <row r="14" spans="1:6" ht="22.5">
      <c r="A14" s="55" t="s">
        <v>363</v>
      </c>
      <c r="B14" s="78" t="s">
        <v>364</v>
      </c>
      <c r="C14" s="79" t="s">
        <v>191</v>
      </c>
      <c r="D14" s="58">
        <v>-9430000</v>
      </c>
      <c r="E14" s="58">
        <v>-1500000</v>
      </c>
      <c r="F14" s="60" t="s">
        <v>47</v>
      </c>
    </row>
    <row r="15" spans="1:6">
      <c r="A15" s="73" t="s">
        <v>365</v>
      </c>
      <c r="B15" s="74"/>
      <c r="C15" s="75"/>
      <c r="D15" s="76"/>
      <c r="E15" s="76"/>
      <c r="F15" s="77"/>
    </row>
    <row r="16" spans="1:6" ht="33.75">
      <c r="A16" s="38" t="s">
        <v>366</v>
      </c>
      <c r="B16" s="39" t="s">
        <v>364</v>
      </c>
      <c r="C16" s="80" t="s">
        <v>367</v>
      </c>
      <c r="D16" s="41">
        <v>-9430000</v>
      </c>
      <c r="E16" s="41">
        <v>-1500000</v>
      </c>
      <c r="F16" s="42" t="s">
        <v>47</v>
      </c>
    </row>
    <row r="17" spans="1:6">
      <c r="A17" s="55" t="s">
        <v>368</v>
      </c>
      <c r="B17" s="78" t="s">
        <v>369</v>
      </c>
      <c r="C17" s="79" t="s">
        <v>191</v>
      </c>
      <c r="D17" s="58" t="s">
        <v>47</v>
      </c>
      <c r="E17" s="58" t="s">
        <v>47</v>
      </c>
      <c r="F17" s="60" t="s">
        <v>47</v>
      </c>
    </row>
    <row r="18" spans="1:6">
      <c r="A18" s="73" t="s">
        <v>365</v>
      </c>
      <c r="B18" s="74"/>
      <c r="C18" s="75"/>
      <c r="D18" s="76"/>
      <c r="E18" s="76"/>
      <c r="F18" s="77"/>
    </row>
    <row r="19" spans="1:6">
      <c r="A19" s="71" t="s">
        <v>370</v>
      </c>
      <c r="B19" s="34" t="s">
        <v>371</v>
      </c>
      <c r="C19" s="72" t="s">
        <v>372</v>
      </c>
      <c r="D19" s="36">
        <v>9680000</v>
      </c>
      <c r="E19" s="36">
        <v>-1349135.11</v>
      </c>
      <c r="F19" s="37">
        <v>11029135.109999999</v>
      </c>
    </row>
    <row r="20" spans="1:6" ht="22.5">
      <c r="A20" s="71" t="s">
        <v>373</v>
      </c>
      <c r="B20" s="34" t="s">
        <v>371</v>
      </c>
      <c r="C20" s="72" t="s">
        <v>374</v>
      </c>
      <c r="D20" s="36">
        <v>9680000</v>
      </c>
      <c r="E20" s="36">
        <v>-1349135.11</v>
      </c>
      <c r="F20" s="37">
        <v>11029135.109999999</v>
      </c>
    </row>
    <row r="21" spans="1:6">
      <c r="A21" s="71" t="s">
        <v>375</v>
      </c>
      <c r="B21" s="34" t="s">
        <v>376</v>
      </c>
      <c r="C21" s="72" t="s">
        <v>377</v>
      </c>
      <c r="D21" s="36">
        <v>-152000000</v>
      </c>
      <c r="E21" s="36">
        <v>-24298192.190000001</v>
      </c>
      <c r="F21" s="37" t="s">
        <v>357</v>
      </c>
    </row>
    <row r="22" spans="1:6" ht="22.5">
      <c r="A22" s="24" t="s">
        <v>378</v>
      </c>
      <c r="B22" s="25" t="s">
        <v>376</v>
      </c>
      <c r="C22" s="81" t="s">
        <v>379</v>
      </c>
      <c r="D22" s="27">
        <v>-152000000</v>
      </c>
      <c r="E22" s="27">
        <v>-24298192.190000001</v>
      </c>
      <c r="F22" s="69" t="s">
        <v>357</v>
      </c>
    </row>
    <row r="23" spans="1:6">
      <c r="A23" s="71" t="s">
        <v>380</v>
      </c>
      <c r="B23" s="34" t="s">
        <v>381</v>
      </c>
      <c r="C23" s="72" t="s">
        <v>382</v>
      </c>
      <c r="D23" s="36">
        <v>161680000</v>
      </c>
      <c r="E23" s="36">
        <v>22949057.079999998</v>
      </c>
      <c r="F23" s="37" t="s">
        <v>357</v>
      </c>
    </row>
    <row r="24" spans="1:6" ht="22.5">
      <c r="A24" s="24" t="s">
        <v>383</v>
      </c>
      <c r="B24" s="25" t="s">
        <v>381</v>
      </c>
      <c r="C24" s="81" t="s">
        <v>384</v>
      </c>
      <c r="D24" s="27">
        <v>161680000</v>
      </c>
      <c r="E24" s="27">
        <v>22949057.079999998</v>
      </c>
      <c r="F24" s="69" t="s">
        <v>357</v>
      </c>
    </row>
    <row r="25" spans="1:6" ht="12.75" customHeight="1">
      <c r="A25" s="82"/>
      <c r="B25" s="83"/>
      <c r="C25" s="84"/>
      <c r="D25" s="85"/>
      <c r="E25" s="85"/>
      <c r="F25" s="86"/>
    </row>
    <row r="27" spans="1:6" ht="12.75" customHeight="1">
      <c r="A27" t="s">
        <v>403</v>
      </c>
      <c r="B27" t="s">
        <v>404</v>
      </c>
    </row>
    <row r="28" spans="1:6" ht="12.75" customHeight="1">
      <c r="A28" t="s">
        <v>405</v>
      </c>
      <c r="B28" t="s">
        <v>406</v>
      </c>
    </row>
    <row r="31" spans="1:6" ht="12.75" customHeight="1">
      <c r="A31" t="s">
        <v>407</v>
      </c>
    </row>
    <row r="32" spans="1:6" ht="12.75" customHeight="1">
      <c r="A32" t="s">
        <v>408</v>
      </c>
      <c r="B32" t="s">
        <v>409</v>
      </c>
    </row>
    <row r="33" spans="1:2" ht="12.75" customHeight="1">
      <c r="A33" t="s">
        <v>410</v>
      </c>
      <c r="B33" t="s">
        <v>406</v>
      </c>
    </row>
    <row r="35" spans="1:2" ht="12.75" customHeight="1">
      <c r="A35" t="s">
        <v>411</v>
      </c>
      <c r="B35" t="s">
        <v>409</v>
      </c>
    </row>
    <row r="36" spans="1:2" ht="12.75" customHeight="1">
      <c r="A36" t="s">
        <v>412</v>
      </c>
      <c r="B36" t="s">
        <v>406</v>
      </c>
    </row>
    <row r="38" spans="1:2" ht="17.25" customHeight="1">
      <c r="A38" s="97" t="s">
        <v>413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385</v>
      </c>
      <c r="B1" t="s">
        <v>386</v>
      </c>
    </row>
    <row r="2" spans="1:2">
      <c r="A2" t="s">
        <v>387</v>
      </c>
      <c r="B2" t="s">
        <v>388</v>
      </c>
    </row>
    <row r="3" spans="1:2">
      <c r="A3" t="s">
        <v>389</v>
      </c>
      <c r="B3" t="s">
        <v>6</v>
      </c>
    </row>
    <row r="4" spans="1:2">
      <c r="A4" t="s">
        <v>390</v>
      </c>
      <c r="B4" t="s">
        <v>391</v>
      </c>
    </row>
    <row r="5" spans="1:2">
      <c r="A5" t="s">
        <v>392</v>
      </c>
      <c r="B5" t="s">
        <v>393</v>
      </c>
    </row>
    <row r="6" spans="1:2">
      <c r="A6" t="s">
        <v>394</v>
      </c>
      <c r="B6" t="s">
        <v>386</v>
      </c>
    </row>
    <row r="7" spans="1:2">
      <c r="A7" t="s">
        <v>395</v>
      </c>
      <c r="B7" t="s">
        <v>396</v>
      </c>
    </row>
    <row r="8" spans="1:2">
      <c r="A8" t="s">
        <v>397</v>
      </c>
      <c r="B8" t="s">
        <v>396</v>
      </c>
    </row>
    <row r="9" spans="1:2">
      <c r="A9" t="s">
        <v>398</v>
      </c>
      <c r="B9" t="s">
        <v>399</v>
      </c>
    </row>
    <row r="10" spans="1:2">
      <c r="A10" t="s">
        <v>400</v>
      </c>
      <c r="B10" t="s">
        <v>401</v>
      </c>
    </row>
    <row r="11" spans="1:2">
      <c r="A11" t="s">
        <v>402</v>
      </c>
      <c r="B11" t="s">
        <v>393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Павлович</dc:creator>
  <dc:description>POI HSSF rep:2.47.0.110</dc:description>
  <cp:lastModifiedBy>Валерий Павлович</cp:lastModifiedBy>
  <cp:lastPrinted>2019-03-05T08:42:46Z</cp:lastPrinted>
  <dcterms:created xsi:type="dcterms:W3CDTF">2019-03-05T08:27:46Z</dcterms:created>
  <dcterms:modified xsi:type="dcterms:W3CDTF">2019-03-05T08:58:28Z</dcterms:modified>
</cp:coreProperties>
</file>